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Données" sheetId="1" r:id="rId1"/>
    <sheet name="Resultats eleves" sheetId="2" r:id="rId2"/>
  </sheets>
  <definedNames/>
  <calcPr fullCalcOnLoad="1"/>
</workbook>
</file>

<file path=xl/sharedStrings.xml><?xml version="1.0" encoding="utf-8"?>
<sst xmlns="http://schemas.openxmlformats.org/spreadsheetml/2006/main" count="162" uniqueCount="84">
  <si>
    <t>eleve1</t>
  </si>
  <si>
    <t>eleve2</t>
  </si>
  <si>
    <t>eleve3</t>
  </si>
  <si>
    <t>eleve4</t>
  </si>
  <si>
    <t>eleve5</t>
  </si>
  <si>
    <t>eleve6</t>
  </si>
  <si>
    <t>eleve7</t>
  </si>
  <si>
    <t>eleve8</t>
  </si>
  <si>
    <t>eleve9</t>
  </si>
  <si>
    <t>eleve10</t>
  </si>
  <si>
    <t>eleve11</t>
  </si>
  <si>
    <t>eleve12</t>
  </si>
  <si>
    <t>eleve13</t>
  </si>
  <si>
    <t>eleve14</t>
  </si>
  <si>
    <t>eleve15</t>
  </si>
  <si>
    <t>eleve16</t>
  </si>
  <si>
    <t>eleve17</t>
  </si>
  <si>
    <t>eleve18</t>
  </si>
  <si>
    <t>eleve19</t>
  </si>
  <si>
    <t>eleve20</t>
  </si>
  <si>
    <t>eleve21</t>
  </si>
  <si>
    <t>eleve22</t>
  </si>
  <si>
    <t>eleve23</t>
  </si>
  <si>
    <t>eleve24</t>
  </si>
  <si>
    <t>eleve25</t>
  </si>
  <si>
    <t>eleve26</t>
  </si>
  <si>
    <t>eleve27</t>
  </si>
  <si>
    <t>eleve28</t>
  </si>
  <si>
    <t>eleve29</t>
  </si>
  <si>
    <t>eleve30</t>
  </si>
  <si>
    <t>Français</t>
  </si>
  <si>
    <t>Ex1</t>
  </si>
  <si>
    <t>Ex2</t>
  </si>
  <si>
    <t>Ex3</t>
  </si>
  <si>
    <t>Ex4</t>
  </si>
  <si>
    <t>Ex5</t>
  </si>
  <si>
    <t>Ex6</t>
  </si>
  <si>
    <t>Ex7</t>
  </si>
  <si>
    <t>Ecriture</t>
  </si>
  <si>
    <t>/3</t>
  </si>
  <si>
    <t>/2</t>
  </si>
  <si>
    <t>/1</t>
  </si>
  <si>
    <t>/4</t>
  </si>
  <si>
    <t>Pourcentage de reussite</t>
  </si>
  <si>
    <t>/5</t>
  </si>
  <si>
    <t>/7</t>
  </si>
  <si>
    <t>/15</t>
  </si>
  <si>
    <t>Moyenne Classe</t>
  </si>
  <si>
    <t>Etude de la langue</t>
  </si>
  <si>
    <t>Lire, comprendre et interpréter un texte littéraire adapté à son âge et réagir à sa lecture.</t>
  </si>
  <si>
    <t>Ex8</t>
  </si>
  <si>
    <t>Ex9</t>
  </si>
  <si>
    <t>Ex10</t>
  </si>
  <si>
    <t>Ex11</t>
  </si>
  <si>
    <t>Ex12</t>
  </si>
  <si>
    <t>Ex13</t>
  </si>
  <si>
    <t>Ex14</t>
  </si>
  <si>
    <t>Ex15</t>
  </si>
  <si>
    <t>EVALUATIONS DE CIRCONSCRIPTION CM2</t>
  </si>
  <si>
    <t>Lecture et compréhension de l'écrit</t>
  </si>
  <si>
    <t>Réaliser des chaînes d’accords simples</t>
  </si>
  <si>
    <t>Réaliser des chaînes d’accords plus complexes</t>
  </si>
  <si>
    <t>Copier un texte lisiblement en respectant l’orthographe, la présentation du texte et la ponctuation.</t>
  </si>
  <si>
    <t>Développer des stratégies simples et explicites de compréhension en lecture</t>
  </si>
  <si>
    <t>Développer des stratégies explicites de compréhension en lecture de plus en plus complexes</t>
  </si>
  <si>
    <t>Lire, comprendre et mettre en relation des documents variés</t>
  </si>
  <si>
    <t xml:space="preserve">Produire des écrits variés en s’appropriant les
différentes dimensions de l’activité d’écriture
</t>
  </si>
  <si>
    <t>Comprendre un texte littéraire entendu.</t>
  </si>
  <si>
    <t>En rédaction de textes dans des contextes variés, maitriser les accords dans le groupe nominal, entre le verbe et son sujet dans des cas simples ainsi que l’accord de l’attribut avec le sujet.</t>
  </si>
  <si>
    <t>Acquérir la structure, le sens et l’orthographe des mots</t>
  </si>
  <si>
    <t>Observer le fonctionnement du verbe et l’orthographier</t>
  </si>
  <si>
    <t>/6</t>
  </si>
  <si>
    <t>/14</t>
  </si>
  <si>
    <t>/29</t>
  </si>
  <si>
    <r>
      <rPr>
        <b/>
        <sz val="14"/>
        <color indexed="8"/>
        <rFont val="Calibri"/>
        <family val="2"/>
      </rPr>
      <t xml:space="preserve">TOTAL
</t>
    </r>
    <r>
      <rPr>
        <sz val="14"/>
        <color indexed="8"/>
        <rFont val="Calibri"/>
        <family val="2"/>
      </rPr>
      <t xml:space="preserve"> Lecture et compréhension de l'écrit</t>
    </r>
  </si>
  <si>
    <r>
      <rPr>
        <b/>
        <sz val="14"/>
        <color indexed="8"/>
        <rFont val="Calibri"/>
        <family val="2"/>
      </rPr>
      <t>TOTAL</t>
    </r>
    <r>
      <rPr>
        <sz val="14"/>
        <color indexed="8"/>
        <rFont val="Calibri"/>
        <family val="2"/>
      </rPr>
      <t xml:space="preserve">
Etude de la langue</t>
    </r>
  </si>
  <si>
    <r>
      <rPr>
        <b/>
        <sz val="14"/>
        <color indexed="8"/>
        <rFont val="Calibri"/>
        <family val="2"/>
      </rPr>
      <t xml:space="preserve">TOTAL
</t>
    </r>
    <r>
      <rPr>
        <sz val="14"/>
        <color indexed="8"/>
        <rFont val="Calibri"/>
        <family val="2"/>
      </rPr>
      <t xml:space="preserve"> Ecriture</t>
    </r>
  </si>
  <si>
    <t>/9</t>
  </si>
  <si>
    <r>
      <rPr>
        <b/>
        <sz val="14"/>
        <color indexed="8"/>
        <rFont val="Calibri"/>
        <family val="2"/>
      </rPr>
      <t>TOTAL</t>
    </r>
    <r>
      <rPr>
        <sz val="14"/>
        <color indexed="8"/>
        <rFont val="Calibri"/>
        <family val="2"/>
      </rPr>
      <t xml:space="preserve"> 
Français</t>
    </r>
  </si>
  <si>
    <t>/23</t>
  </si>
  <si>
    <t>/22</t>
  </si>
  <si>
    <t>/45</t>
  </si>
  <si>
    <t>eleve31</t>
  </si>
  <si>
    <t>eleve32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</si>
</sst>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14"/>
      <color indexed="8"/>
      <name val="Calibri"/>
      <family val="2"/>
    </font>
    <font>
      <b/>
      <sz val="14"/>
      <color indexed="8"/>
      <name val="Calibri"/>
      <family val="2"/>
    </font>
    <font>
      <sz val="12"/>
      <color indexed="8"/>
      <name val="Calibri"/>
      <family val="2"/>
    </font>
    <font>
      <b/>
      <sz val="26"/>
      <color indexed="8"/>
      <name val="Calibri"/>
      <family val="2"/>
    </font>
    <font>
      <b/>
      <sz val="22"/>
      <color indexed="8"/>
      <name val="Calibri"/>
      <family val="2"/>
    </font>
    <font>
      <b/>
      <sz val="11"/>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26"/>
      <color theme="1"/>
      <name val="Calibri"/>
      <family val="2"/>
    </font>
    <font>
      <b/>
      <sz val="22"/>
      <color theme="1"/>
      <name val="Calibri"/>
      <family val="2"/>
    </font>
    <font>
      <sz val="10"/>
      <color theme="1"/>
      <name val="Calibri"/>
      <family val="2"/>
    </font>
    <font>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rgb="FFFF9B9B"/>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style="thin"/>
      <top style="thin"/>
      <bottom/>
    </border>
    <border>
      <left style="thin"/>
      <right style="medium"/>
      <top style="thin"/>
      <bottom style="thin"/>
    </border>
    <border>
      <left style="thin"/>
      <right/>
      <top style="thin"/>
      <bottom style="thin"/>
    </border>
    <border>
      <left/>
      <right style="medium"/>
      <top style="thin"/>
      <bottom style="thin"/>
    </border>
    <border>
      <left style="medium"/>
      <right style="medium"/>
      <top style="thin"/>
      <bottom style="thin"/>
    </border>
    <border>
      <left style="thin"/>
      <right style="thin"/>
      <top style="thin"/>
      <bottom/>
    </border>
    <border>
      <left style="thin"/>
      <right/>
      <top/>
      <bottom/>
    </border>
    <border>
      <left style="medium"/>
      <right/>
      <top style="medium"/>
      <bottom style="medium"/>
    </border>
    <border>
      <left style="medium"/>
      <right style="medium"/>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top style="thin"/>
      <bottom style="thin"/>
    </border>
    <border>
      <left style="medium"/>
      <right/>
      <top/>
      <bottom style="thin"/>
    </border>
    <border>
      <left/>
      <right/>
      <top/>
      <bottom style="thin"/>
    </border>
    <border>
      <left style="medium"/>
      <right/>
      <top/>
      <bottom/>
    </border>
    <border>
      <left style="thin"/>
      <right/>
      <top style="thin"/>
      <bottom style="medium"/>
    </border>
    <border>
      <left/>
      <right/>
      <top style="thin"/>
      <bottom style="medium"/>
    </border>
    <border>
      <left/>
      <right style="thin"/>
      <top style="thin"/>
      <bottom style="medium"/>
    </border>
    <border>
      <left style="medium"/>
      <right/>
      <top style="medium"/>
      <bottom style="thin"/>
    </border>
    <border>
      <left/>
      <right style="medium"/>
      <top style="medium"/>
      <bottom style="thin"/>
    </border>
    <border>
      <left style="medium"/>
      <right/>
      <top style="medium"/>
      <bottom/>
    </border>
    <border>
      <left/>
      <right style="medium"/>
      <top style="medium"/>
      <bottom/>
    </border>
    <border>
      <left/>
      <right style="medium"/>
      <top/>
      <bottom style="thin"/>
    </border>
    <border>
      <left/>
      <right/>
      <top style="thin"/>
      <bottom style="thin"/>
    </border>
    <border>
      <left/>
      <right/>
      <top style="medium"/>
      <bottom/>
    </border>
    <border>
      <left style="thin"/>
      <right/>
      <top style="thin"/>
      <bottom/>
    </border>
    <border>
      <left/>
      <right/>
      <top style="thin"/>
      <bottom/>
    </border>
    <border>
      <left style="medium"/>
      <right style="medium"/>
      <top style="medium"/>
      <bottom/>
    </border>
    <border>
      <left style="medium"/>
      <right style="medium"/>
      <top/>
      <bottom style="thin"/>
    </border>
    <border>
      <left/>
      <right/>
      <top style="medium"/>
      <bottom style="thin"/>
    </border>
    <border>
      <left/>
      <right style="thin"/>
      <top style="thin"/>
      <bottom/>
    </border>
    <border>
      <left style="medium"/>
      <right/>
      <top style="thin"/>
      <bottom/>
    </border>
    <border>
      <left/>
      <right style="thin"/>
      <top style="thin"/>
      <bottom style="thin"/>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right style="medium"/>
      <top style="thin"/>
      <bottom style="medium"/>
    </border>
    <border>
      <left/>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242">
    <xf numFmtId="0" fontId="0" fillId="0" borderId="0" xfId="0" applyFont="1" applyAlignment="1">
      <alignment/>
    </xf>
    <xf numFmtId="0" fontId="0" fillId="0" borderId="0" xfId="0" applyFont="1" applyAlignment="1">
      <alignment wrapText="1"/>
    </xf>
    <xf numFmtId="0" fontId="0" fillId="33" borderId="10" xfId="0" applyFill="1" applyBorder="1" applyAlignment="1">
      <alignment horizontal="center" vertical="center"/>
    </xf>
    <xf numFmtId="0" fontId="0" fillId="0" borderId="0" xfId="0" applyAlignment="1">
      <alignment horizontal="center" vertical="center"/>
    </xf>
    <xf numFmtId="0" fontId="0" fillId="33" borderId="11" xfId="0" applyFill="1" applyBorder="1" applyAlignment="1">
      <alignment horizontal="center" vertical="center"/>
    </xf>
    <xf numFmtId="0" fontId="0" fillId="34" borderId="12" xfId="0"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0" xfId="0" applyFill="1" applyBorder="1" applyAlignment="1">
      <alignment horizontal="center" vertical="center"/>
    </xf>
    <xf numFmtId="0" fontId="0" fillId="34" borderId="11" xfId="0" applyFill="1" applyBorder="1" applyAlignment="1">
      <alignment horizontal="center" vertical="center"/>
    </xf>
    <xf numFmtId="0" fontId="0" fillId="34" borderId="14" xfId="0" applyFill="1" applyBorder="1" applyAlignment="1">
      <alignment vertical="center"/>
    </xf>
    <xf numFmtId="0" fontId="0" fillId="34" borderId="10" xfId="0" applyFill="1" applyBorder="1" applyAlignment="1">
      <alignment horizontal="center" vertical="center"/>
    </xf>
    <xf numFmtId="0" fontId="0" fillId="33" borderId="13" xfId="0"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35" borderId="14"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Border="1" applyAlignment="1">
      <alignment horizontal="center" vertical="center" wrapText="1"/>
    </xf>
    <xf numFmtId="0" fontId="0" fillId="0" borderId="0" xfId="0" applyAlignment="1">
      <alignment wrapText="1"/>
    </xf>
    <xf numFmtId="0" fontId="0" fillId="0" borderId="14" xfId="0" applyFont="1" applyBorder="1" applyAlignment="1">
      <alignment vertical="center" wrapText="1"/>
    </xf>
    <xf numFmtId="0" fontId="0" fillId="0" borderId="14" xfId="0" applyBorder="1" applyAlignment="1">
      <alignment vertical="center"/>
    </xf>
    <xf numFmtId="0" fontId="0" fillId="33" borderId="16" xfId="0" applyFill="1" applyBorder="1" applyAlignment="1">
      <alignment horizontal="center" vertical="center"/>
    </xf>
    <xf numFmtId="0" fontId="0" fillId="0" borderId="16" xfId="0" applyBorder="1" applyAlignment="1">
      <alignment horizontal="center" vertical="center"/>
    </xf>
    <xf numFmtId="0" fontId="0" fillId="34" borderId="16" xfId="0" applyFill="1" applyBorder="1" applyAlignment="1">
      <alignment horizontal="center" vertical="center"/>
    </xf>
    <xf numFmtId="0" fontId="0" fillId="33" borderId="14" xfId="0" applyFill="1" applyBorder="1" applyAlignment="1">
      <alignment horizontal="center" vertical="center"/>
    </xf>
    <xf numFmtId="0" fontId="40" fillId="16" borderId="17" xfId="0" applyFont="1" applyFill="1" applyBorder="1" applyAlignment="1">
      <alignment vertical="center" wrapText="1"/>
    </xf>
    <xf numFmtId="0" fontId="0" fillId="35" borderId="16" xfId="0" applyFill="1" applyBorder="1" applyAlignment="1">
      <alignment horizontal="center" vertical="center"/>
    </xf>
    <xf numFmtId="0" fontId="40"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xf>
    <xf numFmtId="0" fontId="40"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18" xfId="0" applyFill="1" applyBorder="1" applyAlignment="1">
      <alignment vertical="center"/>
    </xf>
    <xf numFmtId="0" fontId="0" fillId="0" borderId="18" xfId="0"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38" fillId="33" borderId="11" xfId="0" applyFont="1" applyFill="1" applyBorder="1" applyAlignment="1">
      <alignment horizontal="center" vertical="center"/>
    </xf>
    <xf numFmtId="0" fontId="38" fillId="35" borderId="10" xfId="0" applyFont="1" applyFill="1" applyBorder="1" applyAlignment="1">
      <alignment horizontal="center" vertical="center"/>
    </xf>
    <xf numFmtId="0" fontId="38" fillId="7" borderId="13" xfId="0" applyFont="1" applyFill="1" applyBorder="1" applyAlignment="1">
      <alignment horizontal="center" vertical="center"/>
    </xf>
    <xf numFmtId="0" fontId="38" fillId="16" borderId="13" xfId="0" applyFont="1" applyFill="1" applyBorder="1" applyAlignment="1">
      <alignment horizontal="center" vertical="center"/>
    </xf>
    <xf numFmtId="0" fontId="38" fillId="6"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38" fillId="0" borderId="13" xfId="0" applyFont="1" applyBorder="1" applyAlignment="1">
      <alignment horizontal="center" vertical="center"/>
    </xf>
    <xf numFmtId="0" fontId="38" fillId="34" borderId="11" xfId="0" applyFont="1" applyFill="1" applyBorder="1" applyAlignment="1">
      <alignment horizontal="center" vertical="center"/>
    </xf>
    <xf numFmtId="0" fontId="38" fillId="34" borderId="10" xfId="0" applyFont="1" applyFill="1" applyBorder="1" applyAlignment="1">
      <alignment horizontal="center" vertical="center"/>
    </xf>
    <xf numFmtId="0" fontId="38" fillId="34" borderId="13" xfId="0" applyFont="1" applyFill="1" applyBorder="1" applyAlignment="1">
      <alignment horizontal="center" vertical="center"/>
    </xf>
    <xf numFmtId="0" fontId="0" fillId="0" borderId="19" xfId="0" applyFill="1" applyBorder="1" applyAlignment="1">
      <alignment vertical="center"/>
    </xf>
    <xf numFmtId="0" fontId="0" fillId="0" borderId="0" xfId="0" applyBorder="1" applyAlignment="1">
      <alignment/>
    </xf>
    <xf numFmtId="0" fontId="38" fillId="0" borderId="0" xfId="0" applyFont="1" applyFill="1" applyBorder="1" applyAlignment="1">
      <alignment vertical="center" wrapText="1"/>
    </xf>
    <xf numFmtId="0" fontId="38" fillId="0" borderId="20" xfId="0" applyFont="1" applyFill="1" applyBorder="1" applyAlignment="1">
      <alignment vertical="center" wrapText="1"/>
    </xf>
    <xf numFmtId="0" fontId="0" fillId="0" borderId="21" xfId="0" applyFill="1" applyBorder="1" applyAlignment="1">
      <alignment vertical="center"/>
    </xf>
    <xf numFmtId="0" fontId="38" fillId="33" borderId="19" xfId="0" applyFont="1" applyFill="1" applyBorder="1" applyAlignment="1">
      <alignment horizontal="center" vertical="center"/>
    </xf>
    <xf numFmtId="0" fontId="38" fillId="35" borderId="22" xfId="0" applyFont="1" applyFill="1" applyBorder="1" applyAlignment="1">
      <alignment horizontal="center" vertical="center"/>
    </xf>
    <xf numFmtId="0" fontId="38" fillId="7" borderId="23" xfId="0" applyFont="1" applyFill="1" applyBorder="1" applyAlignment="1">
      <alignment horizontal="center" vertical="center"/>
    </xf>
    <xf numFmtId="0" fontId="38" fillId="16" borderId="23" xfId="0" applyFont="1" applyFill="1" applyBorder="1" applyAlignment="1">
      <alignment horizontal="center" vertical="center"/>
    </xf>
    <xf numFmtId="0" fontId="38" fillId="35" borderId="21" xfId="0" applyFont="1" applyFill="1" applyBorder="1" applyAlignment="1">
      <alignment horizontal="center" vertical="center"/>
    </xf>
    <xf numFmtId="0" fontId="38" fillId="6" borderId="23" xfId="0" applyFont="1" applyFill="1" applyBorder="1" applyAlignment="1">
      <alignment horizontal="center" vertical="center"/>
    </xf>
    <xf numFmtId="0" fontId="38" fillId="36" borderId="23" xfId="0" applyFont="1" applyFill="1" applyBorder="1" applyAlignment="1">
      <alignment horizontal="center" vertical="center"/>
    </xf>
    <xf numFmtId="0" fontId="0" fillId="0" borderId="24" xfId="0" applyBorder="1" applyAlignment="1">
      <alignment horizontal="center" vertical="center"/>
    </xf>
    <xf numFmtId="0" fontId="0" fillId="33" borderId="24" xfId="0" applyFill="1" applyBorder="1" applyAlignment="1">
      <alignment horizontal="center" vertical="center"/>
    </xf>
    <xf numFmtId="0" fontId="0" fillId="34" borderId="24" xfId="0" applyFill="1" applyBorder="1" applyAlignment="1">
      <alignment horizontal="center" vertical="center"/>
    </xf>
    <xf numFmtId="0" fontId="0" fillId="0" borderId="14"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34" borderId="14" xfId="0" applyFill="1" applyBorder="1" applyAlignment="1" applyProtection="1">
      <alignment vertical="center"/>
      <protection locked="0"/>
    </xf>
    <xf numFmtId="0" fontId="0" fillId="34" borderId="11"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41" fillId="37" borderId="25" xfId="0" applyFont="1" applyFill="1" applyBorder="1" applyAlignment="1">
      <alignment horizontal="center" vertical="center"/>
    </xf>
    <xf numFmtId="0" fontId="41" fillId="37" borderId="26" xfId="0" applyFont="1" applyFill="1" applyBorder="1" applyAlignment="1">
      <alignment horizontal="center" vertical="center"/>
    </xf>
    <xf numFmtId="0" fontId="42" fillId="38" borderId="27" xfId="0" applyFont="1" applyFill="1" applyBorder="1" applyAlignment="1">
      <alignment horizontal="center" vertical="center"/>
    </xf>
    <xf numFmtId="0" fontId="42" fillId="38" borderId="0" xfId="0" applyFont="1" applyFill="1" applyBorder="1" applyAlignment="1">
      <alignment horizontal="center" vertical="center"/>
    </xf>
    <xf numFmtId="0" fontId="0" fillId="7" borderId="28"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30" xfId="0" applyFill="1" applyBorder="1" applyAlignment="1">
      <alignment horizontal="center" vertical="center" wrapText="1"/>
    </xf>
    <xf numFmtId="0" fontId="0" fillId="0" borderId="24" xfId="0" applyBorder="1" applyAlignment="1">
      <alignment horizontal="center" vertical="center"/>
    </xf>
    <xf numFmtId="0" fontId="0" fillId="0" borderId="15" xfId="0" applyBorder="1" applyAlignment="1">
      <alignment horizontal="center"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3" fillId="33" borderId="33" xfId="0" applyFont="1" applyFill="1" applyBorder="1" applyAlignment="1">
      <alignment horizontal="center" vertical="center" wrapText="1"/>
    </xf>
    <xf numFmtId="0" fontId="43" fillId="33" borderId="34" xfId="0" applyFont="1" applyFill="1" applyBorder="1" applyAlignment="1">
      <alignment horizontal="center" vertical="center" wrapText="1"/>
    </xf>
    <xf numFmtId="0" fontId="43" fillId="33" borderId="25" xfId="0" applyFont="1" applyFill="1" applyBorder="1" applyAlignment="1">
      <alignment horizontal="center" vertical="center" wrapText="1"/>
    </xf>
    <xf numFmtId="0" fontId="43" fillId="33" borderId="35" xfId="0" applyFont="1" applyFill="1" applyBorder="1" applyAlignment="1">
      <alignment horizontal="center" vertical="center" wrapText="1"/>
    </xf>
    <xf numFmtId="0" fontId="40" fillId="7" borderId="28" xfId="0" applyFont="1" applyFill="1" applyBorder="1" applyAlignment="1">
      <alignment horizontal="center" vertical="center" wrapText="1"/>
    </xf>
    <xf numFmtId="0" fontId="40" fillId="7" borderId="30"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36" xfId="0" applyBorder="1" applyAlignment="1">
      <alignment horizontal="center" vertical="center"/>
    </xf>
    <xf numFmtId="0" fontId="0" fillId="33" borderId="33"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16" borderId="38" xfId="0" applyFill="1" applyBorder="1" applyAlignment="1">
      <alignment horizontal="center" vertical="center" wrapText="1"/>
    </xf>
    <xf numFmtId="0" fontId="0" fillId="16" borderId="39" xfId="0" applyFill="1" applyBorder="1" applyAlignment="1">
      <alignment horizontal="center" vertical="center" wrapText="1"/>
    </xf>
    <xf numFmtId="0" fontId="43" fillId="35" borderId="40" xfId="0" applyFont="1" applyFill="1" applyBorder="1" applyAlignment="1">
      <alignment horizontal="center" vertical="center" wrapText="1"/>
    </xf>
    <xf numFmtId="0" fontId="43" fillId="35" borderId="41" xfId="0" applyFont="1" applyFill="1" applyBorder="1" applyAlignment="1">
      <alignment horizontal="center" vertical="center" wrapText="1"/>
    </xf>
    <xf numFmtId="0" fontId="43" fillId="33" borderId="31" xfId="0" applyFont="1" applyFill="1" applyBorder="1" applyAlignment="1">
      <alignment horizontal="center" vertical="center" wrapText="1"/>
    </xf>
    <xf numFmtId="0" fontId="43" fillId="33" borderId="42" xfId="0" applyFont="1" applyFill="1" applyBorder="1" applyAlignment="1">
      <alignment horizontal="center" vertical="center" wrapText="1"/>
    </xf>
    <xf numFmtId="0" fontId="43" fillId="33" borderId="32" xfId="0" applyFont="1" applyFill="1" applyBorder="1" applyAlignment="1">
      <alignment horizontal="center" vertical="center" wrapText="1"/>
    </xf>
    <xf numFmtId="0" fontId="43" fillId="35" borderId="24" xfId="0" applyFont="1" applyFill="1" applyBorder="1" applyAlignment="1">
      <alignment horizontal="center" vertical="center" wrapText="1"/>
    </xf>
    <xf numFmtId="0" fontId="43" fillId="35" borderId="36"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0" fillId="16" borderId="43" xfId="0" applyFill="1" applyBorder="1" applyAlignment="1">
      <alignment horizontal="center" vertical="center" wrapText="1"/>
    </xf>
    <xf numFmtId="0" fontId="44" fillId="7" borderId="38" xfId="0" applyFont="1" applyFill="1" applyBorder="1" applyAlignment="1">
      <alignment horizontal="center" vertical="center" wrapText="1"/>
    </xf>
    <xf numFmtId="0" fontId="44" fillId="7" borderId="39" xfId="0" applyFont="1" applyFill="1" applyBorder="1" applyAlignment="1">
      <alignment horizontal="center" vertical="center" wrapText="1"/>
    </xf>
    <xf numFmtId="0" fontId="44" fillId="7" borderId="43"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0" borderId="14" xfId="0" applyFill="1" applyBorder="1" applyAlignment="1">
      <alignment horizontal="center" vertical="center" wrapText="1"/>
    </xf>
    <xf numFmtId="0" fontId="43" fillId="35" borderId="33" xfId="0" applyFont="1" applyFill="1" applyBorder="1" applyAlignment="1">
      <alignment horizontal="center" vertical="center" wrapText="1"/>
    </xf>
    <xf numFmtId="0" fontId="43" fillId="35" borderId="37" xfId="0" applyFont="1" applyFill="1" applyBorder="1" applyAlignment="1">
      <alignment horizontal="center" vertical="center" wrapText="1"/>
    </xf>
    <xf numFmtId="0" fontId="43" fillId="35" borderId="34" xfId="0" applyFont="1" applyFill="1" applyBorder="1" applyAlignment="1">
      <alignment horizontal="center" vertical="center" wrapText="1"/>
    </xf>
    <xf numFmtId="0" fontId="43" fillId="35" borderId="25" xfId="0" applyFont="1" applyFill="1" applyBorder="1" applyAlignment="1">
      <alignment horizontal="center" vertical="center" wrapText="1"/>
    </xf>
    <xf numFmtId="0" fontId="43" fillId="35" borderId="26" xfId="0" applyFont="1" applyFill="1" applyBorder="1" applyAlignment="1">
      <alignment horizontal="center" vertical="center" wrapText="1"/>
    </xf>
    <xf numFmtId="0" fontId="43" fillId="35" borderId="35"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44" fillId="7" borderId="36" xfId="0" applyFont="1" applyFill="1" applyBorder="1" applyAlignment="1">
      <alignment horizontal="center" vertical="center" wrapText="1"/>
    </xf>
    <xf numFmtId="0" fontId="43" fillId="33" borderId="44" xfId="0" applyFont="1" applyFill="1" applyBorder="1" applyAlignment="1">
      <alignment horizontal="center" vertical="center" wrapText="1"/>
    </xf>
    <xf numFmtId="0" fontId="43" fillId="33" borderId="39" xfId="0" applyFont="1" applyFill="1" applyBorder="1" applyAlignment="1">
      <alignment horizontal="center" vertical="center" wrapText="1"/>
    </xf>
    <xf numFmtId="0" fontId="43" fillId="35" borderId="27" xfId="0" applyFont="1" applyFill="1" applyBorder="1" applyAlignment="1">
      <alignment horizontal="center" vertical="center" wrapText="1"/>
    </xf>
    <xf numFmtId="0" fontId="43" fillId="35" borderId="0" xfId="0" applyFont="1" applyFill="1" applyBorder="1" applyAlignment="1">
      <alignment horizontal="center" vertical="center" wrapText="1"/>
    </xf>
    <xf numFmtId="0" fontId="44" fillId="10" borderId="38" xfId="0" applyFont="1" applyFill="1" applyBorder="1" applyAlignment="1">
      <alignment horizontal="center" vertical="center" wrapText="1"/>
    </xf>
    <xf numFmtId="0" fontId="44" fillId="10" borderId="43" xfId="0" applyFont="1" applyFill="1" applyBorder="1" applyAlignment="1">
      <alignment horizontal="center" vertical="center" wrapText="1"/>
    </xf>
    <xf numFmtId="0" fontId="44" fillId="6" borderId="38" xfId="0" applyFont="1" applyFill="1" applyBorder="1" applyAlignment="1">
      <alignment horizontal="center" vertical="center" wrapText="1"/>
    </xf>
    <xf numFmtId="0" fontId="44" fillId="6" borderId="39" xfId="0" applyFont="1" applyFill="1" applyBorder="1" applyAlignment="1">
      <alignment horizontal="center" vertical="center" wrapText="1"/>
    </xf>
    <xf numFmtId="0" fontId="44" fillId="6" borderId="43" xfId="0" applyFont="1" applyFill="1" applyBorder="1" applyAlignment="1">
      <alignment horizontal="center" vertical="center" wrapText="1"/>
    </xf>
    <xf numFmtId="0" fontId="43" fillId="33" borderId="37" xfId="0" applyFont="1" applyFill="1" applyBorder="1" applyAlignment="1">
      <alignment horizontal="center" vertical="center" wrapText="1"/>
    </xf>
    <xf numFmtId="0" fontId="43" fillId="33" borderId="26"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0" fillId="0" borderId="45" xfId="0" applyFont="1" applyBorder="1" applyAlignment="1">
      <alignment horizontal="center" vertical="center"/>
    </xf>
    <xf numFmtId="0" fontId="0" fillId="34" borderId="14" xfId="0" applyFill="1" applyBorder="1" applyAlignment="1">
      <alignment horizontal="center" vertical="center"/>
    </xf>
    <xf numFmtId="0" fontId="0" fillId="34" borderId="36" xfId="0" applyFill="1" applyBorder="1" applyAlignment="1">
      <alignment horizontal="center" vertical="center"/>
    </xf>
    <xf numFmtId="0" fontId="0" fillId="34" borderId="15" xfId="0" applyFill="1" applyBorder="1" applyAlignment="1">
      <alignment horizontal="center" vertical="center"/>
    </xf>
    <xf numFmtId="0" fontId="0" fillId="0" borderId="14" xfId="0" applyBorder="1" applyAlignment="1">
      <alignment horizontal="center" vertical="center"/>
    </xf>
    <xf numFmtId="0" fontId="0" fillId="34" borderId="24" xfId="0" applyFill="1" applyBorder="1" applyAlignment="1">
      <alignment horizontal="center" vertical="center"/>
    </xf>
    <xf numFmtId="0" fontId="0" fillId="34" borderId="45" xfId="0" applyFill="1" applyBorder="1" applyAlignment="1">
      <alignment horizontal="center" vertical="center"/>
    </xf>
    <xf numFmtId="0" fontId="0" fillId="0" borderId="45" xfId="0" applyBorder="1" applyAlignment="1">
      <alignment horizontal="center" vertical="center"/>
    </xf>
    <xf numFmtId="0" fontId="44" fillId="36" borderId="33" xfId="0" applyFont="1" applyFill="1" applyBorder="1" applyAlignment="1">
      <alignment horizontal="center" vertical="center" wrapText="1"/>
    </xf>
    <xf numFmtId="0" fontId="44" fillId="36" borderId="37" xfId="0" applyFont="1" applyFill="1" applyBorder="1" applyAlignment="1">
      <alignment horizontal="center" vertical="center"/>
    </xf>
    <xf numFmtId="0" fontId="44" fillId="36" borderId="34" xfId="0" applyFont="1" applyFill="1" applyBorder="1" applyAlignment="1">
      <alignment horizontal="center" vertical="center"/>
    </xf>
    <xf numFmtId="0" fontId="44" fillId="36" borderId="27" xfId="0" applyFont="1" applyFill="1" applyBorder="1" applyAlignment="1">
      <alignment horizontal="center" vertical="center"/>
    </xf>
    <xf numFmtId="0" fontId="44" fillId="36" borderId="0" xfId="0" applyFont="1" applyFill="1" applyBorder="1" applyAlignment="1">
      <alignment horizontal="center" vertical="center"/>
    </xf>
    <xf numFmtId="0" fontId="44" fillId="36" borderId="46" xfId="0" applyFont="1" applyFill="1" applyBorder="1" applyAlignment="1">
      <alignment horizontal="center" vertical="center"/>
    </xf>
    <xf numFmtId="0" fontId="41" fillId="36" borderId="27" xfId="0" applyFont="1" applyFill="1" applyBorder="1" applyAlignment="1">
      <alignment horizontal="center" vertical="center"/>
    </xf>
    <xf numFmtId="0" fontId="41" fillId="36" borderId="0" xfId="0" applyFont="1" applyFill="1" applyBorder="1" applyAlignment="1">
      <alignment horizontal="center" vertical="center"/>
    </xf>
    <xf numFmtId="0" fontId="44" fillId="7" borderId="47" xfId="0" applyFont="1" applyFill="1" applyBorder="1" applyAlignment="1">
      <alignment horizontal="center" vertical="center" wrapText="1"/>
    </xf>
    <xf numFmtId="0" fontId="44" fillId="7" borderId="48" xfId="0" applyFont="1" applyFill="1" applyBorder="1" applyAlignment="1">
      <alignment horizontal="center" vertical="center" wrapText="1"/>
    </xf>
    <xf numFmtId="0" fontId="44" fillId="7" borderId="49" xfId="0" applyFont="1" applyFill="1" applyBorder="1" applyAlignment="1">
      <alignment horizontal="center" vertical="center" wrapText="1"/>
    </xf>
    <xf numFmtId="0" fontId="44" fillId="7" borderId="11" xfId="0" applyFont="1" applyFill="1" applyBorder="1" applyAlignment="1">
      <alignment horizontal="center" vertical="center" wrapText="1"/>
    </xf>
    <xf numFmtId="0" fontId="44" fillId="7" borderId="10" xfId="0" applyFont="1" applyFill="1" applyBorder="1" applyAlignment="1">
      <alignment horizontal="center" vertical="center" wrapText="1"/>
    </xf>
    <xf numFmtId="0" fontId="44" fillId="7" borderId="13" xfId="0" applyFont="1" applyFill="1" applyBorder="1" applyAlignment="1">
      <alignment horizontal="center" vertical="center" wrapText="1"/>
    </xf>
    <xf numFmtId="0" fontId="44" fillId="16" borderId="47" xfId="0" applyFont="1" applyFill="1" applyBorder="1" applyAlignment="1">
      <alignment horizontal="center" vertical="center" wrapText="1"/>
    </xf>
    <xf numFmtId="0" fontId="44" fillId="16" borderId="48" xfId="0" applyFont="1" applyFill="1" applyBorder="1" applyAlignment="1">
      <alignment horizontal="center" vertical="center"/>
    </xf>
    <xf numFmtId="0" fontId="44" fillId="16" borderId="49" xfId="0" applyFont="1" applyFill="1" applyBorder="1" applyAlignment="1">
      <alignment horizontal="center" vertical="center"/>
    </xf>
    <xf numFmtId="0" fontId="44" fillId="16" borderId="11" xfId="0" applyFont="1" applyFill="1" applyBorder="1" applyAlignment="1">
      <alignment horizontal="center" vertical="center"/>
    </xf>
    <xf numFmtId="0" fontId="44" fillId="16" borderId="10" xfId="0" applyFont="1" applyFill="1" applyBorder="1" applyAlignment="1">
      <alignment horizontal="center" vertical="center"/>
    </xf>
    <xf numFmtId="0" fontId="44" fillId="16" borderId="13" xfId="0" applyFont="1" applyFill="1" applyBorder="1" applyAlignment="1">
      <alignment horizontal="center" vertical="center"/>
    </xf>
    <xf numFmtId="0" fontId="44" fillId="2" borderId="47" xfId="0" applyFont="1" applyFill="1" applyBorder="1" applyAlignment="1">
      <alignment horizontal="center" vertical="center" wrapText="1"/>
    </xf>
    <xf numFmtId="0" fontId="44" fillId="2" borderId="48" xfId="0" applyFont="1" applyFill="1" applyBorder="1" applyAlignment="1">
      <alignment horizontal="center" vertical="center"/>
    </xf>
    <xf numFmtId="0" fontId="44" fillId="2" borderId="49" xfId="0" applyFont="1" applyFill="1" applyBorder="1" applyAlignment="1">
      <alignment horizontal="center" vertical="center"/>
    </xf>
    <xf numFmtId="0" fontId="44" fillId="2" borderId="11" xfId="0" applyFont="1" applyFill="1" applyBorder="1" applyAlignment="1">
      <alignment horizontal="center" vertical="center"/>
    </xf>
    <xf numFmtId="0" fontId="44" fillId="2" borderId="10" xfId="0" applyFont="1" applyFill="1" applyBorder="1" applyAlignment="1">
      <alignment horizontal="center" vertical="center"/>
    </xf>
    <xf numFmtId="0" fontId="44" fillId="2" borderId="13" xfId="0" applyFont="1" applyFill="1" applyBorder="1" applyAlignment="1">
      <alignment horizontal="center" vertical="center"/>
    </xf>
    <xf numFmtId="0" fontId="0" fillId="33" borderId="24" xfId="0" applyFill="1" applyBorder="1" applyAlignment="1">
      <alignment horizontal="center" vertical="center"/>
    </xf>
    <xf numFmtId="0" fontId="0" fillId="33" borderId="45" xfId="0" applyFill="1" applyBorder="1" applyAlignment="1">
      <alignment horizontal="center" vertical="center"/>
    </xf>
    <xf numFmtId="0" fontId="0" fillId="34" borderId="44" xfId="0" applyFill="1" applyBorder="1" applyAlignment="1">
      <alignment horizontal="center" vertical="center"/>
    </xf>
    <xf numFmtId="0" fontId="0" fillId="34" borderId="39" xfId="0" applyFill="1" applyBorder="1" applyAlignment="1">
      <alignment horizontal="center" vertical="center"/>
    </xf>
    <xf numFmtId="0" fontId="0" fillId="35" borderId="24" xfId="0" applyFill="1" applyBorder="1" applyAlignment="1">
      <alignment horizontal="center" vertical="center"/>
    </xf>
    <xf numFmtId="0" fontId="0" fillId="35" borderId="36" xfId="0" applyFill="1" applyBorder="1" applyAlignment="1">
      <alignment horizontal="center" vertical="center"/>
    </xf>
    <xf numFmtId="0" fontId="0" fillId="35" borderId="15" xfId="0" applyFill="1" applyBorder="1" applyAlignment="1">
      <alignment horizontal="center" vertical="center"/>
    </xf>
    <xf numFmtId="0" fontId="0" fillId="33" borderId="36" xfId="0" applyFill="1" applyBorder="1" applyAlignment="1">
      <alignment horizontal="center" vertical="center"/>
    </xf>
    <xf numFmtId="0" fontId="0" fillId="35" borderId="14" xfId="0" applyFill="1" applyBorder="1" applyAlignment="1">
      <alignment horizontal="center" vertical="center"/>
    </xf>
    <xf numFmtId="0" fontId="0" fillId="33" borderId="15" xfId="0" applyFill="1" applyBorder="1" applyAlignment="1">
      <alignment horizontal="center" vertical="center"/>
    </xf>
    <xf numFmtId="0" fontId="0" fillId="7" borderId="24" xfId="0" applyFill="1" applyBorder="1" applyAlignment="1">
      <alignment horizontal="center" vertical="center"/>
    </xf>
    <xf numFmtId="0" fontId="0" fillId="7" borderId="36" xfId="0" applyFill="1" applyBorder="1" applyAlignment="1">
      <alignment horizontal="center" vertical="center"/>
    </xf>
    <xf numFmtId="0" fontId="0" fillId="7" borderId="15" xfId="0" applyFill="1" applyBorder="1" applyAlignment="1">
      <alignment horizontal="center" vertical="center"/>
    </xf>
    <xf numFmtId="0" fontId="0" fillId="10" borderId="24" xfId="0" applyFill="1" applyBorder="1" applyAlignment="1">
      <alignment horizontal="center" vertical="center"/>
    </xf>
    <xf numFmtId="0" fontId="0" fillId="10" borderId="15" xfId="0" applyFill="1" applyBorder="1" applyAlignment="1">
      <alignment horizontal="center" vertical="center"/>
    </xf>
    <xf numFmtId="0" fontId="0" fillId="6" borderId="24" xfId="0" applyFill="1" applyBorder="1" applyAlignment="1">
      <alignment horizontal="center" vertical="center"/>
    </xf>
    <xf numFmtId="0" fontId="0" fillId="6" borderId="36" xfId="0" applyFill="1" applyBorder="1" applyAlignment="1">
      <alignment horizontal="center" vertical="center"/>
    </xf>
    <xf numFmtId="0" fontId="0" fillId="6" borderId="15" xfId="0" applyFill="1" applyBorder="1" applyAlignment="1">
      <alignment horizontal="center" vertical="center"/>
    </xf>
    <xf numFmtId="0" fontId="0" fillId="7" borderId="50" xfId="0" applyFill="1" applyBorder="1" applyAlignment="1">
      <alignment horizontal="center" vertical="center"/>
    </xf>
    <xf numFmtId="0" fontId="0" fillId="7" borderId="31" xfId="0" applyFill="1" applyBorder="1" applyAlignment="1">
      <alignment horizontal="center" vertical="center"/>
    </xf>
    <xf numFmtId="0" fontId="0" fillId="7" borderId="42" xfId="0" applyFill="1" applyBorder="1" applyAlignment="1">
      <alignment horizontal="center" vertical="center"/>
    </xf>
    <xf numFmtId="0" fontId="0" fillId="7" borderId="41"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7" borderId="35" xfId="0" applyFill="1" applyBorder="1" applyAlignment="1">
      <alignment horizontal="center" vertical="center"/>
    </xf>
    <xf numFmtId="0" fontId="0" fillId="10" borderId="38" xfId="0" applyFill="1" applyBorder="1" applyAlignment="1">
      <alignment horizontal="center" vertical="center" wrapText="1"/>
    </xf>
    <xf numFmtId="0" fontId="0" fillId="10" borderId="43" xfId="0" applyFill="1" applyBorder="1" applyAlignment="1">
      <alignment horizontal="center" vertical="center" wrapText="1"/>
    </xf>
    <xf numFmtId="0" fontId="40" fillId="10" borderId="17" xfId="0" applyFont="1" applyFill="1" applyBorder="1" applyAlignment="1">
      <alignment vertical="center" wrapText="1"/>
    </xf>
    <xf numFmtId="0" fontId="0" fillId="10" borderId="39" xfId="0" applyFill="1" applyBorder="1" applyAlignment="1">
      <alignment horizontal="center" vertical="center" wrapText="1"/>
    </xf>
    <xf numFmtId="0" fontId="0" fillId="10" borderId="41" xfId="0" applyFill="1" applyBorder="1" applyAlignment="1">
      <alignment horizontal="center" vertical="center"/>
    </xf>
    <xf numFmtId="0" fontId="0" fillId="10" borderId="36" xfId="0" applyFill="1" applyBorder="1" applyAlignment="1">
      <alignment horizontal="center" vertical="center"/>
    </xf>
    <xf numFmtId="0" fontId="0" fillId="16" borderId="24" xfId="0" applyFill="1" applyBorder="1" applyAlignment="1">
      <alignment horizontal="center" vertical="center"/>
    </xf>
    <xf numFmtId="0" fontId="0" fillId="16" borderId="36" xfId="0" applyFill="1" applyBorder="1" applyAlignment="1">
      <alignment horizontal="center" vertical="center"/>
    </xf>
    <xf numFmtId="0" fontId="0" fillId="10" borderId="51" xfId="0" applyFill="1" applyBorder="1" applyAlignment="1">
      <alignment horizontal="center" vertical="center"/>
    </xf>
    <xf numFmtId="0" fontId="0" fillId="10" borderId="30" xfId="0" applyFill="1" applyBorder="1" applyAlignment="1">
      <alignment horizontal="center" vertical="center"/>
    </xf>
    <xf numFmtId="2" fontId="0" fillId="10" borderId="52" xfId="0" applyNumberFormat="1" applyFill="1" applyBorder="1" applyAlignment="1">
      <alignment vertical="center"/>
    </xf>
    <xf numFmtId="2" fontId="0" fillId="10" borderId="51" xfId="0" applyNumberFormat="1" applyFill="1" applyBorder="1" applyAlignment="1">
      <alignment horizontal="center" vertical="center"/>
    </xf>
    <xf numFmtId="2" fontId="0" fillId="10" borderId="53" xfId="0" applyNumberFormat="1" applyFill="1" applyBorder="1" applyAlignment="1">
      <alignment horizontal="center" vertical="center"/>
    </xf>
    <xf numFmtId="2" fontId="0" fillId="7" borderId="51" xfId="0" applyNumberFormat="1" applyFill="1" applyBorder="1" applyAlignment="1">
      <alignment horizontal="center" vertical="center"/>
    </xf>
    <xf numFmtId="2" fontId="0" fillId="7" borderId="29" xfId="0" applyNumberFormat="1" applyFill="1" applyBorder="1" applyAlignment="1">
      <alignment horizontal="center" vertical="center"/>
    </xf>
    <xf numFmtId="2" fontId="0" fillId="7" borderId="53" xfId="0" applyNumberFormat="1" applyFill="1" applyBorder="1" applyAlignment="1">
      <alignment horizontal="center" vertical="center"/>
    </xf>
    <xf numFmtId="2" fontId="0" fillId="7" borderId="52" xfId="0" applyNumberFormat="1" applyFill="1" applyBorder="1" applyAlignment="1">
      <alignment vertical="center"/>
    </xf>
    <xf numFmtId="0" fontId="0" fillId="7" borderId="51" xfId="0" applyFill="1" applyBorder="1" applyAlignment="1">
      <alignment horizontal="center" vertical="center"/>
    </xf>
    <xf numFmtId="0" fontId="0" fillId="7" borderId="29" xfId="0" applyFill="1" applyBorder="1" applyAlignment="1">
      <alignment horizontal="center" vertical="center"/>
    </xf>
    <xf numFmtId="0" fontId="0" fillId="7" borderId="53" xfId="0" applyFill="1" applyBorder="1" applyAlignment="1">
      <alignment horizontal="center" vertical="center"/>
    </xf>
    <xf numFmtId="2" fontId="0" fillId="6" borderId="51" xfId="0" applyNumberFormat="1" applyFill="1" applyBorder="1" applyAlignment="1">
      <alignment horizontal="center" vertical="center"/>
    </xf>
    <xf numFmtId="2" fontId="0" fillId="6" borderId="29" xfId="0" applyNumberFormat="1" applyFill="1" applyBorder="1" applyAlignment="1">
      <alignment horizontal="center" vertical="center"/>
    </xf>
    <xf numFmtId="2" fontId="0" fillId="6" borderId="53" xfId="0" applyNumberFormat="1" applyFill="1" applyBorder="1" applyAlignment="1">
      <alignment horizontal="center" vertical="center"/>
    </xf>
    <xf numFmtId="0" fontId="0" fillId="16" borderId="15" xfId="0" applyFill="1" applyBorder="1" applyAlignment="1">
      <alignment horizontal="center" vertical="center"/>
    </xf>
    <xf numFmtId="0" fontId="0" fillId="7" borderId="25" xfId="0" applyFill="1" applyBorder="1" applyAlignment="1">
      <alignment horizontal="center" vertical="center"/>
    </xf>
    <xf numFmtId="0" fontId="0" fillId="0" borderId="54" xfId="0" applyFill="1" applyBorder="1" applyAlignment="1">
      <alignment vertical="center"/>
    </xf>
    <xf numFmtId="0" fontId="43" fillId="35" borderId="50" xfId="0" applyFont="1" applyFill="1" applyBorder="1" applyAlignment="1">
      <alignment horizontal="center" vertical="center" wrapText="1"/>
    </xf>
    <xf numFmtId="0" fontId="43" fillId="35" borderId="16" xfId="0" applyFont="1" applyFill="1" applyBorder="1" applyAlignment="1">
      <alignment horizontal="center" vertical="center" wrapText="1"/>
    </xf>
    <xf numFmtId="0" fontId="0" fillId="16" borderId="16" xfId="0" applyFill="1" applyBorder="1" applyAlignment="1">
      <alignment horizontal="center" vertical="center"/>
    </xf>
    <xf numFmtId="0" fontId="0" fillId="34" borderId="52" xfId="0"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2"/>
  <sheetViews>
    <sheetView tabSelected="1" zoomScale="66" zoomScaleNormal="66" zoomScalePageLayoutView="0" workbookViewId="0" topLeftCell="N4">
      <selection activeCell="O43" sqref="O43"/>
    </sheetView>
  </sheetViews>
  <sheetFormatPr defaultColWidth="11.421875" defaultRowHeight="15"/>
  <cols>
    <col min="1" max="1" width="14.57421875" style="0" customWidth="1"/>
    <col min="2" max="11" width="5.7109375" style="0" customWidth="1"/>
    <col min="12" max="12" width="6.57421875" style="0" customWidth="1"/>
    <col min="13" max="13" width="8.57421875" style="0" customWidth="1"/>
    <col min="14" max="17" width="5.7109375" style="0" customWidth="1"/>
    <col min="18" max="18" width="6.57421875" style="0" customWidth="1"/>
    <col min="19" max="19" width="6.28125" style="0" customWidth="1"/>
    <col min="20" max="20" width="7.28125" style="0" customWidth="1"/>
    <col min="21" max="31" width="5.7109375" style="0" customWidth="1"/>
    <col min="32" max="32" width="7.00390625" style="0" customWidth="1"/>
    <col min="33" max="33" width="6.7109375" style="0" customWidth="1"/>
    <col min="34" max="34" width="7.7109375" style="14" customWidth="1"/>
    <col min="35" max="35" width="6.140625" style="14" customWidth="1"/>
    <col min="36" max="36" width="5.140625" style="14" customWidth="1"/>
    <col min="37" max="37" width="4.8515625" style="14" customWidth="1"/>
    <col min="38" max="38" width="8.7109375" style="14" customWidth="1"/>
    <col min="39" max="39" width="6.7109375" style="14" customWidth="1"/>
    <col min="40" max="40" width="7.8515625" style="14" customWidth="1"/>
    <col min="41" max="42" width="5.7109375" style="14" customWidth="1"/>
    <col min="43" max="43" width="6.8515625" style="14" customWidth="1"/>
    <col min="44" max="44" width="7.28125" style="14" customWidth="1"/>
    <col min="45" max="59" width="5.7109375" style="14" customWidth="1"/>
  </cols>
  <sheetData>
    <row r="1" spans="1:56" ht="28.5">
      <c r="A1" s="86" t="s">
        <v>58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40"/>
      <c r="AV1" s="40"/>
      <c r="AW1" s="40"/>
      <c r="AX1" s="40"/>
      <c r="AY1" s="40"/>
      <c r="AZ1" s="40"/>
      <c r="BA1" s="40"/>
      <c r="BB1" s="40"/>
      <c r="BC1" s="40"/>
      <c r="BD1" s="40"/>
    </row>
    <row r="2" spans="1:33" ht="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56" ht="33.75">
      <c r="A3" s="3"/>
      <c r="B3" s="84" t="s">
        <v>30</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39"/>
      <c r="AV3" s="39"/>
      <c r="AW3" s="39"/>
      <c r="AX3" s="39"/>
      <c r="AY3" s="39"/>
      <c r="AZ3" s="39"/>
      <c r="BA3" s="39"/>
      <c r="BB3" s="39"/>
      <c r="BC3" s="39"/>
      <c r="BD3" s="39"/>
    </row>
    <row r="4" spans="1:59" s="22" customFormat="1" ht="57" customHeight="1" thickBot="1">
      <c r="A4" s="20"/>
      <c r="B4" s="119" t="s">
        <v>59</v>
      </c>
      <c r="C4" s="120"/>
      <c r="D4" s="120"/>
      <c r="E4" s="120"/>
      <c r="F4" s="121"/>
      <c r="G4" s="141" t="s">
        <v>48</v>
      </c>
      <c r="H4" s="142"/>
      <c r="I4" s="143" t="s">
        <v>38</v>
      </c>
      <c r="J4" s="144"/>
      <c r="K4" s="145"/>
      <c r="L4" s="135" t="s">
        <v>59</v>
      </c>
      <c r="M4" s="136"/>
      <c r="N4" s="136"/>
      <c r="O4" s="120"/>
      <c r="P4" s="120"/>
      <c r="Q4" s="120"/>
      <c r="R4" s="120"/>
      <c r="S4" s="121"/>
      <c r="T4" s="143" t="s">
        <v>38</v>
      </c>
      <c r="U4" s="144"/>
      <c r="V4" s="144"/>
      <c r="W4" s="144"/>
      <c r="X4" s="144"/>
      <c r="Y4" s="145"/>
      <c r="Z4" s="119" t="s">
        <v>59</v>
      </c>
      <c r="AA4" s="120"/>
      <c r="AB4" s="120"/>
      <c r="AC4" s="120"/>
      <c r="AD4" s="120"/>
      <c r="AE4" s="121"/>
      <c r="AF4" s="212" t="s">
        <v>48</v>
      </c>
      <c r="AG4" s="213"/>
      <c r="AH4" s="99"/>
      <c r="AI4" s="100"/>
      <c r="AJ4" s="214"/>
      <c r="AK4" s="88" t="s">
        <v>59</v>
      </c>
      <c r="AL4" s="89"/>
      <c r="AM4" s="89"/>
      <c r="AN4" s="89"/>
      <c r="AO4" s="89"/>
      <c r="AP4" s="89"/>
      <c r="AQ4" s="89"/>
      <c r="AR4" s="90"/>
      <c r="AS4" s="212" t="s">
        <v>48</v>
      </c>
      <c r="AT4" s="215"/>
      <c r="AU4" s="35"/>
      <c r="AV4" s="31"/>
      <c r="AW4" s="31"/>
      <c r="AX4" s="31"/>
      <c r="AY4" s="31"/>
      <c r="AZ4" s="31"/>
      <c r="BA4" s="31"/>
      <c r="BB4" s="31"/>
      <c r="BC4" s="32"/>
      <c r="BD4" s="32"/>
      <c r="BE4" s="21"/>
      <c r="BF4" s="21"/>
      <c r="BG4" s="21"/>
    </row>
    <row r="5" spans="1:59" s="1" customFormat="1" ht="196.5" customHeight="1">
      <c r="A5" s="23"/>
      <c r="B5" s="122" t="s">
        <v>49</v>
      </c>
      <c r="C5" s="123"/>
      <c r="D5" s="123"/>
      <c r="E5" s="123"/>
      <c r="F5" s="124"/>
      <c r="G5" s="93" t="s">
        <v>60</v>
      </c>
      <c r="H5" s="94"/>
      <c r="I5" s="112" t="s">
        <v>62</v>
      </c>
      <c r="J5" s="113"/>
      <c r="K5" s="114"/>
      <c r="L5" s="137" t="s">
        <v>63</v>
      </c>
      <c r="M5" s="138"/>
      <c r="N5" s="138"/>
      <c r="O5" s="129" t="s">
        <v>65</v>
      </c>
      <c r="P5" s="130"/>
      <c r="Q5" s="130"/>
      <c r="R5" s="130"/>
      <c r="S5" s="131"/>
      <c r="T5" s="112" t="s">
        <v>66</v>
      </c>
      <c r="U5" s="113"/>
      <c r="V5" s="113"/>
      <c r="W5" s="113"/>
      <c r="X5" s="113"/>
      <c r="Y5" s="114"/>
      <c r="Z5" s="95" t="s">
        <v>67</v>
      </c>
      <c r="AA5" s="146"/>
      <c r="AB5" s="146"/>
      <c r="AC5" s="146"/>
      <c r="AD5" s="146"/>
      <c r="AE5" s="96"/>
      <c r="AF5" s="112" t="s">
        <v>68</v>
      </c>
      <c r="AG5" s="114"/>
      <c r="AH5" s="95" t="s">
        <v>63</v>
      </c>
      <c r="AI5" s="96"/>
      <c r="AJ5" s="110" t="s">
        <v>69</v>
      </c>
      <c r="AK5" s="112" t="s">
        <v>49</v>
      </c>
      <c r="AL5" s="113"/>
      <c r="AM5" s="113"/>
      <c r="AN5" s="113"/>
      <c r="AO5" s="113"/>
      <c r="AP5" s="114"/>
      <c r="AQ5" s="93" t="s">
        <v>63</v>
      </c>
      <c r="AR5" s="94"/>
      <c r="AS5" s="104" t="s">
        <v>70</v>
      </c>
      <c r="AT5" s="105"/>
      <c r="AU5" s="36"/>
      <c r="AV5" s="33"/>
      <c r="AW5" s="33"/>
      <c r="AX5" s="33"/>
      <c r="AY5" s="33"/>
      <c r="AZ5" s="33"/>
      <c r="BA5" s="33"/>
      <c r="BB5" s="33"/>
      <c r="BC5" s="33"/>
      <c r="BD5" s="33"/>
      <c r="BE5" s="15"/>
      <c r="BF5" s="15"/>
      <c r="BG5" s="15"/>
    </row>
    <row r="6" spans="1:59" s="1" customFormat="1" ht="130.5" customHeight="1" thickBot="1">
      <c r="A6" s="23"/>
      <c r="B6" s="125"/>
      <c r="C6" s="126"/>
      <c r="D6" s="126"/>
      <c r="E6" s="126"/>
      <c r="F6" s="127"/>
      <c r="G6" s="101" t="s">
        <v>61</v>
      </c>
      <c r="H6" s="102"/>
      <c r="I6" s="115" t="s">
        <v>62</v>
      </c>
      <c r="J6" s="116"/>
      <c r="K6" s="117"/>
      <c r="L6" s="139" t="s">
        <v>64</v>
      </c>
      <c r="M6" s="140"/>
      <c r="N6" s="140"/>
      <c r="O6" s="132"/>
      <c r="P6" s="133"/>
      <c r="Q6" s="133"/>
      <c r="R6" s="133"/>
      <c r="S6" s="134"/>
      <c r="T6" s="115" t="s">
        <v>66</v>
      </c>
      <c r="U6" s="116"/>
      <c r="V6" s="116"/>
      <c r="W6" s="116"/>
      <c r="X6" s="116"/>
      <c r="Y6" s="117"/>
      <c r="Z6" s="97"/>
      <c r="AA6" s="147"/>
      <c r="AB6" s="147"/>
      <c r="AC6" s="147"/>
      <c r="AD6" s="147"/>
      <c r="AE6" s="98"/>
      <c r="AF6" s="115"/>
      <c r="AG6" s="117"/>
      <c r="AH6" s="97"/>
      <c r="AI6" s="98"/>
      <c r="AJ6" s="111"/>
      <c r="AK6" s="115" t="s">
        <v>49</v>
      </c>
      <c r="AL6" s="116"/>
      <c r="AM6" s="116"/>
      <c r="AN6" s="116"/>
      <c r="AO6" s="116"/>
      <c r="AP6" s="117"/>
      <c r="AQ6" s="101" t="s">
        <v>64</v>
      </c>
      <c r="AR6" s="102"/>
      <c r="AS6" s="106"/>
      <c r="AT6" s="107"/>
      <c r="AU6" s="36"/>
      <c r="AV6" s="33"/>
      <c r="AW6" s="33"/>
      <c r="AX6" s="33"/>
      <c r="AY6" s="33"/>
      <c r="AZ6" s="33"/>
      <c r="BA6" s="33"/>
      <c r="BB6" s="33"/>
      <c r="BC6" s="33"/>
      <c r="BD6" s="33"/>
      <c r="BE6" s="15"/>
      <c r="BF6" s="15"/>
      <c r="BG6" s="15"/>
    </row>
    <row r="7" spans="1:56" ht="15">
      <c r="A7" s="24"/>
      <c r="B7" s="197" t="s">
        <v>31</v>
      </c>
      <c r="C7" s="198"/>
      <c r="D7" s="198"/>
      <c r="E7" s="198"/>
      <c r="F7" s="199"/>
      <c r="G7" s="200" t="s">
        <v>32</v>
      </c>
      <c r="H7" s="201"/>
      <c r="I7" s="202" t="s">
        <v>33</v>
      </c>
      <c r="J7" s="203"/>
      <c r="K7" s="204"/>
      <c r="L7" s="205" t="s">
        <v>34</v>
      </c>
      <c r="M7" s="206" t="s">
        <v>35</v>
      </c>
      <c r="N7" s="207"/>
      <c r="O7" s="197" t="s">
        <v>36</v>
      </c>
      <c r="P7" s="198"/>
      <c r="Q7" s="198"/>
      <c r="R7" s="198"/>
      <c r="S7" s="199"/>
      <c r="T7" s="202" t="s">
        <v>37</v>
      </c>
      <c r="U7" s="203"/>
      <c r="V7" s="203"/>
      <c r="W7" s="203"/>
      <c r="X7" s="203"/>
      <c r="Y7" s="204"/>
      <c r="Z7" s="197" t="s">
        <v>50</v>
      </c>
      <c r="AA7" s="198"/>
      <c r="AB7" s="198"/>
      <c r="AC7" s="198"/>
      <c r="AD7" s="198"/>
      <c r="AE7" s="199"/>
      <c r="AF7" s="200" t="s">
        <v>51</v>
      </c>
      <c r="AG7" s="201"/>
      <c r="AH7" s="208" t="s">
        <v>52</v>
      </c>
      <c r="AI7" s="208" t="s">
        <v>53</v>
      </c>
      <c r="AJ7" s="216" t="s">
        <v>54</v>
      </c>
      <c r="AK7" s="209" t="s">
        <v>55</v>
      </c>
      <c r="AL7" s="210"/>
      <c r="AM7" s="210"/>
      <c r="AN7" s="210"/>
      <c r="AO7" s="210"/>
      <c r="AP7" s="211"/>
      <c r="AQ7" s="197" t="s">
        <v>56</v>
      </c>
      <c r="AR7" s="199"/>
      <c r="AS7" s="200" t="s">
        <v>57</v>
      </c>
      <c r="AT7" s="217"/>
      <c r="AU7" s="37"/>
      <c r="AV7" s="34"/>
      <c r="AW7" s="34"/>
      <c r="AX7" s="34"/>
      <c r="AY7" s="34"/>
      <c r="AZ7" s="34"/>
      <c r="BA7" s="34"/>
      <c r="BB7" s="34"/>
      <c r="BC7" s="34"/>
      <c r="BD7" s="34"/>
    </row>
    <row r="8" spans="1:59" ht="15">
      <c r="A8" s="24"/>
      <c r="B8" s="6">
        <v>1</v>
      </c>
      <c r="C8" s="8">
        <v>2</v>
      </c>
      <c r="D8" s="8">
        <v>3</v>
      </c>
      <c r="E8" s="8">
        <v>4</v>
      </c>
      <c r="F8" s="7">
        <v>5</v>
      </c>
      <c r="G8" s="4">
        <v>6</v>
      </c>
      <c r="H8" s="7">
        <v>7</v>
      </c>
      <c r="I8" s="6">
        <v>8</v>
      </c>
      <c r="J8" s="2">
        <v>9</v>
      </c>
      <c r="K8" s="12">
        <v>10</v>
      </c>
      <c r="L8" s="25">
        <v>11</v>
      </c>
      <c r="M8" s="4">
        <v>12</v>
      </c>
      <c r="N8" s="18">
        <v>13</v>
      </c>
      <c r="O8" s="6">
        <v>14</v>
      </c>
      <c r="P8" s="8">
        <v>15</v>
      </c>
      <c r="Q8" s="8">
        <v>16</v>
      </c>
      <c r="R8" s="8">
        <v>17</v>
      </c>
      <c r="S8" s="7">
        <v>18</v>
      </c>
      <c r="T8" s="4">
        <v>19</v>
      </c>
      <c r="U8" s="2">
        <v>20</v>
      </c>
      <c r="V8" s="8">
        <v>21</v>
      </c>
      <c r="W8" s="2">
        <v>22</v>
      </c>
      <c r="X8" s="8">
        <v>23</v>
      </c>
      <c r="Y8" s="7">
        <v>24</v>
      </c>
      <c r="Z8" s="4">
        <v>25</v>
      </c>
      <c r="AA8" s="2">
        <v>26</v>
      </c>
      <c r="AB8" s="2">
        <v>27</v>
      </c>
      <c r="AC8" s="2">
        <v>28</v>
      </c>
      <c r="AD8" s="2">
        <v>29</v>
      </c>
      <c r="AE8" s="12">
        <v>30</v>
      </c>
      <c r="AF8" s="4">
        <v>31</v>
      </c>
      <c r="AG8" s="7">
        <v>32</v>
      </c>
      <c r="AH8" s="25">
        <v>33</v>
      </c>
      <c r="AI8" s="25">
        <v>34</v>
      </c>
      <c r="AJ8" s="30">
        <v>35</v>
      </c>
      <c r="AK8" s="4">
        <v>36</v>
      </c>
      <c r="AL8" s="2">
        <v>37</v>
      </c>
      <c r="AM8" s="2">
        <v>38</v>
      </c>
      <c r="AN8" s="8">
        <v>39</v>
      </c>
      <c r="AO8" s="8">
        <v>40</v>
      </c>
      <c r="AP8" s="7">
        <v>41</v>
      </c>
      <c r="AQ8" s="4">
        <v>42</v>
      </c>
      <c r="AR8" s="7">
        <v>43</v>
      </c>
      <c r="AS8" s="4">
        <v>44</v>
      </c>
      <c r="AT8" s="28">
        <v>45</v>
      </c>
      <c r="AU8" s="38"/>
      <c r="AV8" s="13"/>
      <c r="AW8" s="13"/>
      <c r="AX8" s="13"/>
      <c r="AY8" s="13"/>
      <c r="AZ8" s="13"/>
      <c r="BA8" s="13"/>
      <c r="BB8" s="13"/>
      <c r="BC8" s="13"/>
      <c r="BD8" s="13"/>
      <c r="BE8" s="13"/>
      <c r="BF8" s="13"/>
      <c r="BG8" s="13"/>
    </row>
    <row r="9" spans="1:56" ht="15">
      <c r="A9" s="68" t="s">
        <v>0</v>
      </c>
      <c r="B9" s="69"/>
      <c r="C9" s="70"/>
      <c r="D9" s="70"/>
      <c r="E9" s="70"/>
      <c r="F9" s="71"/>
      <c r="G9" s="69"/>
      <c r="H9" s="71"/>
      <c r="I9" s="69"/>
      <c r="J9" s="70"/>
      <c r="K9" s="71"/>
      <c r="L9" s="72"/>
      <c r="M9" s="69"/>
      <c r="N9" s="73"/>
      <c r="O9" s="69"/>
      <c r="P9" s="70"/>
      <c r="Q9" s="70"/>
      <c r="R9" s="70"/>
      <c r="S9" s="74"/>
      <c r="T9" s="75"/>
      <c r="U9" s="70"/>
      <c r="V9" s="70"/>
      <c r="W9" s="70"/>
      <c r="X9" s="70"/>
      <c r="Y9" s="71"/>
      <c r="Z9" s="69"/>
      <c r="AA9" s="70"/>
      <c r="AB9" s="70"/>
      <c r="AC9" s="70"/>
      <c r="AD9" s="70"/>
      <c r="AE9" s="71"/>
      <c r="AF9" s="69"/>
      <c r="AG9" s="71"/>
      <c r="AH9" s="72"/>
      <c r="AI9" s="72"/>
      <c r="AJ9" s="72"/>
      <c r="AK9" s="69"/>
      <c r="AL9" s="70"/>
      <c r="AM9" s="70"/>
      <c r="AN9" s="70"/>
      <c r="AO9" s="70"/>
      <c r="AP9" s="71"/>
      <c r="AQ9" s="69"/>
      <c r="AR9" s="71"/>
      <c r="AS9" s="69"/>
      <c r="AT9" s="73"/>
      <c r="AU9" s="38"/>
      <c r="AV9" s="13"/>
      <c r="AW9" s="13"/>
      <c r="AX9" s="13"/>
      <c r="AY9" s="13"/>
      <c r="AZ9" s="13"/>
      <c r="BA9" s="13"/>
      <c r="BB9" s="13"/>
      <c r="BC9" s="13"/>
      <c r="BD9" s="13"/>
    </row>
    <row r="10" spans="1:56" ht="15">
      <c r="A10" s="76" t="s">
        <v>1</v>
      </c>
      <c r="B10" s="77"/>
      <c r="C10" s="78"/>
      <c r="D10" s="78"/>
      <c r="E10" s="78"/>
      <c r="F10" s="79"/>
      <c r="G10" s="77"/>
      <c r="H10" s="79"/>
      <c r="I10" s="77"/>
      <c r="J10" s="78"/>
      <c r="K10" s="79"/>
      <c r="L10" s="80"/>
      <c r="M10" s="77"/>
      <c r="N10" s="81"/>
      <c r="O10" s="77"/>
      <c r="P10" s="78"/>
      <c r="Q10" s="78"/>
      <c r="R10" s="78"/>
      <c r="S10" s="82"/>
      <c r="T10" s="83"/>
      <c r="U10" s="78"/>
      <c r="V10" s="78"/>
      <c r="W10" s="78"/>
      <c r="X10" s="78"/>
      <c r="Y10" s="79"/>
      <c r="Z10" s="77"/>
      <c r="AA10" s="78"/>
      <c r="AB10" s="78"/>
      <c r="AC10" s="78"/>
      <c r="AD10" s="78"/>
      <c r="AE10" s="79"/>
      <c r="AF10" s="77"/>
      <c r="AG10" s="79"/>
      <c r="AH10" s="80"/>
      <c r="AI10" s="80"/>
      <c r="AJ10" s="80"/>
      <c r="AK10" s="77"/>
      <c r="AL10" s="78"/>
      <c r="AM10" s="78"/>
      <c r="AN10" s="78"/>
      <c r="AO10" s="78"/>
      <c r="AP10" s="79"/>
      <c r="AQ10" s="77"/>
      <c r="AR10" s="79"/>
      <c r="AS10" s="77"/>
      <c r="AT10" s="81"/>
      <c r="AU10" s="38"/>
      <c r="AV10" s="13"/>
      <c r="AW10" s="13"/>
      <c r="AX10" s="13"/>
      <c r="AY10" s="13"/>
      <c r="AZ10" s="13"/>
      <c r="BA10" s="13"/>
      <c r="BB10" s="13"/>
      <c r="BC10" s="13"/>
      <c r="BD10" s="13"/>
    </row>
    <row r="11" spans="1:56" ht="15">
      <c r="A11" s="68" t="s">
        <v>2</v>
      </c>
      <c r="B11" s="69"/>
      <c r="C11" s="70"/>
      <c r="D11" s="70"/>
      <c r="E11" s="70"/>
      <c r="F11" s="71"/>
      <c r="G11" s="69"/>
      <c r="H11" s="71"/>
      <c r="I11" s="69"/>
      <c r="J11" s="70"/>
      <c r="K11" s="71"/>
      <c r="L11" s="72"/>
      <c r="M11" s="69"/>
      <c r="N11" s="73"/>
      <c r="O11" s="69"/>
      <c r="P11" s="70"/>
      <c r="Q11" s="70"/>
      <c r="R11" s="70"/>
      <c r="S11" s="74"/>
      <c r="T11" s="75"/>
      <c r="U11" s="70"/>
      <c r="V11" s="70"/>
      <c r="W11" s="70"/>
      <c r="X11" s="70"/>
      <c r="Y11" s="71"/>
      <c r="Z11" s="69"/>
      <c r="AA11" s="70"/>
      <c r="AB11" s="70"/>
      <c r="AC11" s="70"/>
      <c r="AD11" s="70"/>
      <c r="AE11" s="71"/>
      <c r="AF11" s="69"/>
      <c r="AG11" s="71"/>
      <c r="AH11" s="72"/>
      <c r="AI11" s="72"/>
      <c r="AJ11" s="72"/>
      <c r="AK11" s="69"/>
      <c r="AL11" s="70"/>
      <c r="AM11" s="70"/>
      <c r="AN11" s="70"/>
      <c r="AO11" s="70"/>
      <c r="AP11" s="71"/>
      <c r="AQ11" s="69"/>
      <c r="AR11" s="71"/>
      <c r="AS11" s="69"/>
      <c r="AT11" s="73"/>
      <c r="AU11" s="38"/>
      <c r="AV11" s="13"/>
      <c r="AW11" s="13"/>
      <c r="AX11" s="13"/>
      <c r="AY11" s="13"/>
      <c r="AZ11" s="13"/>
      <c r="BA11" s="13"/>
      <c r="BB11" s="13"/>
      <c r="BC11" s="13"/>
      <c r="BD11" s="13"/>
    </row>
    <row r="12" spans="1:56" ht="15">
      <c r="A12" s="76" t="s">
        <v>3</v>
      </c>
      <c r="B12" s="77"/>
      <c r="C12" s="78"/>
      <c r="D12" s="78"/>
      <c r="E12" s="78"/>
      <c r="F12" s="79"/>
      <c r="G12" s="77"/>
      <c r="H12" s="79"/>
      <c r="I12" s="77"/>
      <c r="J12" s="78"/>
      <c r="K12" s="79"/>
      <c r="L12" s="80"/>
      <c r="M12" s="77"/>
      <c r="N12" s="81"/>
      <c r="O12" s="77"/>
      <c r="P12" s="78"/>
      <c r="Q12" s="78"/>
      <c r="R12" s="78"/>
      <c r="S12" s="82"/>
      <c r="T12" s="83"/>
      <c r="U12" s="78"/>
      <c r="V12" s="78"/>
      <c r="W12" s="78"/>
      <c r="X12" s="78"/>
      <c r="Y12" s="79"/>
      <c r="Z12" s="77"/>
      <c r="AA12" s="78"/>
      <c r="AB12" s="78"/>
      <c r="AC12" s="78"/>
      <c r="AD12" s="78"/>
      <c r="AE12" s="79"/>
      <c r="AF12" s="77"/>
      <c r="AG12" s="79"/>
      <c r="AH12" s="80"/>
      <c r="AI12" s="80"/>
      <c r="AJ12" s="80"/>
      <c r="AK12" s="77"/>
      <c r="AL12" s="78"/>
      <c r="AM12" s="78"/>
      <c r="AN12" s="78"/>
      <c r="AO12" s="78"/>
      <c r="AP12" s="79"/>
      <c r="AQ12" s="77"/>
      <c r="AR12" s="79"/>
      <c r="AS12" s="77"/>
      <c r="AT12" s="81"/>
      <c r="AU12" s="38"/>
      <c r="AV12" s="13"/>
      <c r="AW12" s="13"/>
      <c r="AX12" s="13"/>
      <c r="AY12" s="13"/>
      <c r="AZ12" s="13"/>
      <c r="BA12" s="13"/>
      <c r="BB12" s="13"/>
      <c r="BC12" s="13"/>
      <c r="BD12" s="13"/>
    </row>
    <row r="13" spans="1:56" ht="15">
      <c r="A13" s="68" t="s">
        <v>4</v>
      </c>
      <c r="B13" s="69"/>
      <c r="C13" s="70"/>
      <c r="D13" s="70"/>
      <c r="E13" s="70"/>
      <c r="F13" s="71"/>
      <c r="G13" s="69"/>
      <c r="H13" s="71"/>
      <c r="I13" s="69"/>
      <c r="J13" s="70"/>
      <c r="K13" s="71"/>
      <c r="L13" s="72"/>
      <c r="M13" s="69"/>
      <c r="N13" s="73"/>
      <c r="O13" s="69"/>
      <c r="P13" s="70"/>
      <c r="Q13" s="70"/>
      <c r="R13" s="70"/>
      <c r="S13" s="74"/>
      <c r="T13" s="75"/>
      <c r="U13" s="70"/>
      <c r="V13" s="70"/>
      <c r="W13" s="70"/>
      <c r="X13" s="70"/>
      <c r="Y13" s="71"/>
      <c r="Z13" s="69"/>
      <c r="AA13" s="70"/>
      <c r="AB13" s="70"/>
      <c r="AC13" s="70"/>
      <c r="AD13" s="70"/>
      <c r="AE13" s="71"/>
      <c r="AF13" s="69"/>
      <c r="AG13" s="71"/>
      <c r="AH13" s="72"/>
      <c r="AI13" s="72"/>
      <c r="AJ13" s="72"/>
      <c r="AK13" s="69"/>
      <c r="AL13" s="70"/>
      <c r="AM13" s="70"/>
      <c r="AN13" s="70"/>
      <c r="AO13" s="70"/>
      <c r="AP13" s="71"/>
      <c r="AQ13" s="69"/>
      <c r="AR13" s="71"/>
      <c r="AS13" s="69"/>
      <c r="AT13" s="73"/>
      <c r="AU13" s="38"/>
      <c r="AV13" s="13"/>
      <c r="AW13" s="13"/>
      <c r="AX13" s="13"/>
      <c r="AY13" s="13"/>
      <c r="AZ13" s="13"/>
      <c r="BA13" s="13"/>
      <c r="BB13" s="13"/>
      <c r="BC13" s="13"/>
      <c r="BD13" s="13"/>
    </row>
    <row r="14" spans="1:56" ht="15">
      <c r="A14" s="76" t="s">
        <v>5</v>
      </c>
      <c r="B14" s="77"/>
      <c r="C14" s="78"/>
      <c r="D14" s="78"/>
      <c r="E14" s="78"/>
      <c r="F14" s="79"/>
      <c r="G14" s="77"/>
      <c r="H14" s="79"/>
      <c r="I14" s="77"/>
      <c r="J14" s="78"/>
      <c r="K14" s="79"/>
      <c r="L14" s="80"/>
      <c r="M14" s="77"/>
      <c r="N14" s="81"/>
      <c r="O14" s="77"/>
      <c r="P14" s="78"/>
      <c r="Q14" s="78"/>
      <c r="R14" s="78"/>
      <c r="S14" s="82"/>
      <c r="T14" s="83"/>
      <c r="U14" s="78"/>
      <c r="V14" s="78"/>
      <c r="W14" s="78"/>
      <c r="X14" s="78"/>
      <c r="Y14" s="79"/>
      <c r="Z14" s="77"/>
      <c r="AA14" s="78"/>
      <c r="AB14" s="78"/>
      <c r="AC14" s="78"/>
      <c r="AD14" s="78"/>
      <c r="AE14" s="79"/>
      <c r="AF14" s="77"/>
      <c r="AG14" s="79"/>
      <c r="AH14" s="80"/>
      <c r="AI14" s="80"/>
      <c r="AJ14" s="80"/>
      <c r="AK14" s="77"/>
      <c r="AL14" s="78"/>
      <c r="AM14" s="78"/>
      <c r="AN14" s="78"/>
      <c r="AO14" s="78"/>
      <c r="AP14" s="79"/>
      <c r="AQ14" s="77"/>
      <c r="AR14" s="79"/>
      <c r="AS14" s="77"/>
      <c r="AT14" s="81"/>
      <c r="AU14" s="38"/>
      <c r="AV14" s="13"/>
      <c r="AW14" s="13"/>
      <c r="AX14" s="13"/>
      <c r="AY14" s="13"/>
      <c r="AZ14" s="13"/>
      <c r="BA14" s="13"/>
      <c r="BB14" s="13"/>
      <c r="BC14" s="13"/>
      <c r="BD14" s="13"/>
    </row>
    <row r="15" spans="1:56" ht="15">
      <c r="A15" s="68" t="s">
        <v>6</v>
      </c>
      <c r="B15" s="69"/>
      <c r="C15" s="70"/>
      <c r="D15" s="70"/>
      <c r="E15" s="70"/>
      <c r="F15" s="71"/>
      <c r="G15" s="69"/>
      <c r="H15" s="71"/>
      <c r="I15" s="69"/>
      <c r="J15" s="70"/>
      <c r="K15" s="71"/>
      <c r="L15" s="72"/>
      <c r="M15" s="69"/>
      <c r="N15" s="73"/>
      <c r="O15" s="69"/>
      <c r="P15" s="70"/>
      <c r="Q15" s="70"/>
      <c r="R15" s="70"/>
      <c r="S15" s="74"/>
      <c r="T15" s="75"/>
      <c r="U15" s="70"/>
      <c r="V15" s="70"/>
      <c r="W15" s="70"/>
      <c r="X15" s="70"/>
      <c r="Y15" s="71"/>
      <c r="Z15" s="69"/>
      <c r="AA15" s="70"/>
      <c r="AB15" s="70"/>
      <c r="AC15" s="70"/>
      <c r="AD15" s="70"/>
      <c r="AE15" s="71"/>
      <c r="AF15" s="69"/>
      <c r="AG15" s="71"/>
      <c r="AH15" s="72"/>
      <c r="AI15" s="72"/>
      <c r="AJ15" s="72"/>
      <c r="AK15" s="69"/>
      <c r="AL15" s="70"/>
      <c r="AM15" s="70"/>
      <c r="AN15" s="70"/>
      <c r="AO15" s="70"/>
      <c r="AP15" s="71"/>
      <c r="AQ15" s="69"/>
      <c r="AR15" s="71"/>
      <c r="AS15" s="69"/>
      <c r="AT15" s="73"/>
      <c r="AU15" s="38"/>
      <c r="AV15" s="13"/>
      <c r="AW15" s="13"/>
      <c r="AX15" s="13"/>
      <c r="AY15" s="13"/>
      <c r="AZ15" s="13"/>
      <c r="BA15" s="13"/>
      <c r="BB15" s="13"/>
      <c r="BC15" s="13"/>
      <c r="BD15" s="13"/>
    </row>
    <row r="16" spans="1:56" ht="15">
      <c r="A16" s="76" t="s">
        <v>7</v>
      </c>
      <c r="B16" s="77"/>
      <c r="C16" s="78"/>
      <c r="D16" s="78"/>
      <c r="E16" s="78"/>
      <c r="F16" s="79"/>
      <c r="G16" s="77"/>
      <c r="H16" s="79"/>
      <c r="I16" s="77"/>
      <c r="J16" s="78"/>
      <c r="K16" s="79"/>
      <c r="L16" s="80"/>
      <c r="M16" s="77"/>
      <c r="N16" s="81"/>
      <c r="O16" s="77"/>
      <c r="P16" s="78"/>
      <c r="Q16" s="78"/>
      <c r="R16" s="78"/>
      <c r="S16" s="82"/>
      <c r="T16" s="83"/>
      <c r="U16" s="78"/>
      <c r="V16" s="78"/>
      <c r="W16" s="78"/>
      <c r="X16" s="78"/>
      <c r="Y16" s="79"/>
      <c r="Z16" s="77"/>
      <c r="AA16" s="78"/>
      <c r="AB16" s="78"/>
      <c r="AC16" s="78"/>
      <c r="AD16" s="78"/>
      <c r="AE16" s="79"/>
      <c r="AF16" s="77"/>
      <c r="AG16" s="79"/>
      <c r="AH16" s="80"/>
      <c r="AI16" s="80"/>
      <c r="AJ16" s="80"/>
      <c r="AK16" s="77"/>
      <c r="AL16" s="78"/>
      <c r="AM16" s="78"/>
      <c r="AN16" s="78"/>
      <c r="AO16" s="78"/>
      <c r="AP16" s="79"/>
      <c r="AQ16" s="77"/>
      <c r="AR16" s="79"/>
      <c r="AS16" s="77"/>
      <c r="AT16" s="81"/>
      <c r="AU16" s="38"/>
      <c r="AV16" s="13"/>
      <c r="AW16" s="13"/>
      <c r="AX16" s="13"/>
      <c r="AY16" s="13"/>
      <c r="AZ16" s="13"/>
      <c r="BA16" s="13"/>
      <c r="BB16" s="13"/>
      <c r="BC16" s="13"/>
      <c r="BD16" s="13"/>
    </row>
    <row r="17" spans="1:56" ht="15">
      <c r="A17" s="68" t="s">
        <v>8</v>
      </c>
      <c r="B17" s="69"/>
      <c r="C17" s="70"/>
      <c r="D17" s="70"/>
      <c r="E17" s="70"/>
      <c r="F17" s="71"/>
      <c r="G17" s="69"/>
      <c r="H17" s="71"/>
      <c r="I17" s="69"/>
      <c r="J17" s="70"/>
      <c r="K17" s="71"/>
      <c r="L17" s="72"/>
      <c r="M17" s="69"/>
      <c r="N17" s="73"/>
      <c r="O17" s="69"/>
      <c r="P17" s="70"/>
      <c r="Q17" s="70"/>
      <c r="R17" s="70"/>
      <c r="S17" s="74"/>
      <c r="T17" s="75"/>
      <c r="U17" s="70"/>
      <c r="V17" s="70"/>
      <c r="W17" s="70"/>
      <c r="X17" s="70"/>
      <c r="Y17" s="71"/>
      <c r="Z17" s="69"/>
      <c r="AA17" s="70"/>
      <c r="AB17" s="70"/>
      <c r="AC17" s="70"/>
      <c r="AD17" s="70"/>
      <c r="AE17" s="71"/>
      <c r="AF17" s="69"/>
      <c r="AG17" s="71"/>
      <c r="AH17" s="72"/>
      <c r="AI17" s="72"/>
      <c r="AJ17" s="72"/>
      <c r="AK17" s="69"/>
      <c r="AL17" s="70"/>
      <c r="AM17" s="70"/>
      <c r="AN17" s="70"/>
      <c r="AO17" s="70"/>
      <c r="AP17" s="71"/>
      <c r="AQ17" s="69"/>
      <c r="AR17" s="71"/>
      <c r="AS17" s="69"/>
      <c r="AT17" s="73"/>
      <c r="AU17" s="38"/>
      <c r="AV17" s="13"/>
      <c r="AW17" s="13"/>
      <c r="AX17" s="13"/>
      <c r="AY17" s="13"/>
      <c r="AZ17" s="13"/>
      <c r="BA17" s="13"/>
      <c r="BB17" s="13"/>
      <c r="BC17" s="13"/>
      <c r="BD17" s="13"/>
    </row>
    <row r="18" spans="1:56" ht="15">
      <c r="A18" s="76" t="s">
        <v>9</v>
      </c>
      <c r="B18" s="77"/>
      <c r="C18" s="78"/>
      <c r="D18" s="78"/>
      <c r="E18" s="78"/>
      <c r="F18" s="79"/>
      <c r="G18" s="77"/>
      <c r="H18" s="79"/>
      <c r="I18" s="77"/>
      <c r="J18" s="78"/>
      <c r="K18" s="79"/>
      <c r="L18" s="80"/>
      <c r="M18" s="77"/>
      <c r="N18" s="81"/>
      <c r="O18" s="77"/>
      <c r="P18" s="78"/>
      <c r="Q18" s="78"/>
      <c r="R18" s="78"/>
      <c r="S18" s="82"/>
      <c r="T18" s="83"/>
      <c r="U18" s="78"/>
      <c r="V18" s="78"/>
      <c r="W18" s="78"/>
      <c r="X18" s="78"/>
      <c r="Y18" s="79"/>
      <c r="Z18" s="77"/>
      <c r="AA18" s="78"/>
      <c r="AB18" s="78"/>
      <c r="AC18" s="78"/>
      <c r="AD18" s="78"/>
      <c r="AE18" s="79"/>
      <c r="AF18" s="77"/>
      <c r="AG18" s="79"/>
      <c r="AH18" s="80"/>
      <c r="AI18" s="80"/>
      <c r="AJ18" s="80"/>
      <c r="AK18" s="77"/>
      <c r="AL18" s="78"/>
      <c r="AM18" s="78"/>
      <c r="AN18" s="78"/>
      <c r="AO18" s="78"/>
      <c r="AP18" s="79"/>
      <c r="AQ18" s="77"/>
      <c r="AR18" s="79"/>
      <c r="AS18" s="77"/>
      <c r="AT18" s="81"/>
      <c r="AU18" s="38"/>
      <c r="AV18" s="13"/>
      <c r="AW18" s="13"/>
      <c r="AX18" s="13"/>
      <c r="AY18" s="13"/>
      <c r="AZ18" s="13"/>
      <c r="BA18" s="13"/>
      <c r="BB18" s="13"/>
      <c r="BC18" s="13"/>
      <c r="BD18" s="13"/>
    </row>
    <row r="19" spans="1:56" ht="15">
      <c r="A19" s="68" t="s">
        <v>10</v>
      </c>
      <c r="B19" s="69"/>
      <c r="C19" s="70"/>
      <c r="D19" s="70"/>
      <c r="E19" s="70"/>
      <c r="F19" s="71"/>
      <c r="G19" s="69"/>
      <c r="H19" s="71"/>
      <c r="I19" s="69"/>
      <c r="J19" s="70"/>
      <c r="K19" s="71"/>
      <c r="L19" s="72"/>
      <c r="M19" s="69"/>
      <c r="N19" s="73"/>
      <c r="O19" s="69"/>
      <c r="P19" s="70"/>
      <c r="Q19" s="70"/>
      <c r="R19" s="70"/>
      <c r="S19" s="74"/>
      <c r="T19" s="75"/>
      <c r="U19" s="70"/>
      <c r="V19" s="70"/>
      <c r="W19" s="70"/>
      <c r="X19" s="70"/>
      <c r="Y19" s="71"/>
      <c r="Z19" s="69"/>
      <c r="AA19" s="70"/>
      <c r="AB19" s="70"/>
      <c r="AC19" s="70"/>
      <c r="AD19" s="70"/>
      <c r="AE19" s="71"/>
      <c r="AF19" s="69"/>
      <c r="AG19" s="71"/>
      <c r="AH19" s="72"/>
      <c r="AI19" s="72"/>
      <c r="AJ19" s="72"/>
      <c r="AK19" s="69"/>
      <c r="AL19" s="70"/>
      <c r="AM19" s="70"/>
      <c r="AN19" s="70"/>
      <c r="AO19" s="70"/>
      <c r="AP19" s="71"/>
      <c r="AQ19" s="69"/>
      <c r="AR19" s="71"/>
      <c r="AS19" s="69"/>
      <c r="AT19" s="73"/>
      <c r="AU19" s="38"/>
      <c r="AV19" s="13"/>
      <c r="AW19" s="13"/>
      <c r="AX19" s="13"/>
      <c r="AY19" s="13"/>
      <c r="AZ19" s="13"/>
      <c r="BA19" s="13"/>
      <c r="BB19" s="13"/>
      <c r="BC19" s="13"/>
      <c r="BD19" s="13"/>
    </row>
    <row r="20" spans="1:56" ht="15">
      <c r="A20" s="76" t="s">
        <v>11</v>
      </c>
      <c r="B20" s="77"/>
      <c r="C20" s="78"/>
      <c r="D20" s="78"/>
      <c r="E20" s="78"/>
      <c r="F20" s="79"/>
      <c r="G20" s="77"/>
      <c r="H20" s="79"/>
      <c r="I20" s="77"/>
      <c r="J20" s="78"/>
      <c r="K20" s="79"/>
      <c r="L20" s="80"/>
      <c r="M20" s="77"/>
      <c r="N20" s="81"/>
      <c r="O20" s="77"/>
      <c r="P20" s="78"/>
      <c r="Q20" s="78"/>
      <c r="R20" s="78"/>
      <c r="S20" s="82"/>
      <c r="T20" s="83"/>
      <c r="U20" s="78"/>
      <c r="V20" s="78"/>
      <c r="W20" s="78"/>
      <c r="X20" s="78"/>
      <c r="Y20" s="79"/>
      <c r="Z20" s="77"/>
      <c r="AA20" s="78"/>
      <c r="AB20" s="78"/>
      <c r="AC20" s="78"/>
      <c r="AD20" s="78"/>
      <c r="AE20" s="79"/>
      <c r="AF20" s="77"/>
      <c r="AG20" s="79"/>
      <c r="AH20" s="80"/>
      <c r="AI20" s="80"/>
      <c r="AJ20" s="80"/>
      <c r="AK20" s="77"/>
      <c r="AL20" s="78"/>
      <c r="AM20" s="78"/>
      <c r="AN20" s="78"/>
      <c r="AO20" s="78"/>
      <c r="AP20" s="79"/>
      <c r="AQ20" s="77"/>
      <c r="AR20" s="79"/>
      <c r="AS20" s="77"/>
      <c r="AT20" s="81"/>
      <c r="AU20" s="38"/>
      <c r="AV20" s="13"/>
      <c r="AW20" s="13"/>
      <c r="AX20" s="13"/>
      <c r="AY20" s="13"/>
      <c r="AZ20" s="13"/>
      <c r="BA20" s="13"/>
      <c r="BB20" s="13"/>
      <c r="BC20" s="13"/>
      <c r="BD20" s="13"/>
    </row>
    <row r="21" spans="1:56" ht="15">
      <c r="A21" s="68" t="s">
        <v>12</v>
      </c>
      <c r="B21" s="69"/>
      <c r="C21" s="70"/>
      <c r="D21" s="70"/>
      <c r="E21" s="70"/>
      <c r="F21" s="71"/>
      <c r="G21" s="69"/>
      <c r="H21" s="71"/>
      <c r="I21" s="69"/>
      <c r="J21" s="70"/>
      <c r="K21" s="71"/>
      <c r="L21" s="72"/>
      <c r="M21" s="69"/>
      <c r="N21" s="73"/>
      <c r="O21" s="69"/>
      <c r="P21" s="70"/>
      <c r="Q21" s="70"/>
      <c r="R21" s="70"/>
      <c r="S21" s="74"/>
      <c r="T21" s="75"/>
      <c r="U21" s="70"/>
      <c r="V21" s="70"/>
      <c r="W21" s="70"/>
      <c r="X21" s="70"/>
      <c r="Y21" s="71"/>
      <c r="Z21" s="69"/>
      <c r="AA21" s="70"/>
      <c r="AB21" s="70"/>
      <c r="AC21" s="70"/>
      <c r="AD21" s="70"/>
      <c r="AE21" s="71"/>
      <c r="AF21" s="69"/>
      <c r="AG21" s="71"/>
      <c r="AH21" s="72"/>
      <c r="AI21" s="72"/>
      <c r="AJ21" s="72"/>
      <c r="AK21" s="69"/>
      <c r="AL21" s="70"/>
      <c r="AM21" s="70"/>
      <c r="AN21" s="70"/>
      <c r="AO21" s="70"/>
      <c r="AP21" s="71"/>
      <c r="AQ21" s="69"/>
      <c r="AR21" s="71"/>
      <c r="AS21" s="69"/>
      <c r="AT21" s="73"/>
      <c r="AU21" s="38"/>
      <c r="AV21" s="13"/>
      <c r="AW21" s="13"/>
      <c r="AX21" s="13"/>
      <c r="AY21" s="13"/>
      <c r="AZ21" s="13"/>
      <c r="BA21" s="13"/>
      <c r="BB21" s="13"/>
      <c r="BC21" s="13"/>
      <c r="BD21" s="13"/>
    </row>
    <row r="22" spans="1:56" ht="15">
      <c r="A22" s="76" t="s">
        <v>13</v>
      </c>
      <c r="B22" s="77"/>
      <c r="C22" s="78"/>
      <c r="D22" s="78"/>
      <c r="E22" s="78"/>
      <c r="F22" s="79"/>
      <c r="G22" s="77"/>
      <c r="H22" s="79"/>
      <c r="I22" s="77"/>
      <c r="J22" s="78"/>
      <c r="K22" s="79"/>
      <c r="L22" s="80"/>
      <c r="M22" s="77"/>
      <c r="N22" s="81"/>
      <c r="O22" s="77"/>
      <c r="P22" s="78"/>
      <c r="Q22" s="78"/>
      <c r="R22" s="78"/>
      <c r="S22" s="82"/>
      <c r="T22" s="83"/>
      <c r="U22" s="78"/>
      <c r="V22" s="78"/>
      <c r="W22" s="78"/>
      <c r="X22" s="78"/>
      <c r="Y22" s="79"/>
      <c r="Z22" s="77"/>
      <c r="AA22" s="78"/>
      <c r="AB22" s="78"/>
      <c r="AC22" s="78"/>
      <c r="AD22" s="78"/>
      <c r="AE22" s="79"/>
      <c r="AF22" s="77"/>
      <c r="AG22" s="79"/>
      <c r="AH22" s="80"/>
      <c r="AI22" s="80"/>
      <c r="AJ22" s="80"/>
      <c r="AK22" s="77"/>
      <c r="AL22" s="78"/>
      <c r="AM22" s="78"/>
      <c r="AN22" s="78"/>
      <c r="AO22" s="78"/>
      <c r="AP22" s="79"/>
      <c r="AQ22" s="77"/>
      <c r="AR22" s="79"/>
      <c r="AS22" s="77"/>
      <c r="AT22" s="81"/>
      <c r="AU22" s="38"/>
      <c r="AV22" s="13"/>
      <c r="AW22" s="13"/>
      <c r="AX22" s="13"/>
      <c r="AY22" s="13"/>
      <c r="AZ22" s="13"/>
      <c r="BA22" s="13"/>
      <c r="BB22" s="13"/>
      <c r="BC22" s="13"/>
      <c r="BD22" s="13"/>
    </row>
    <row r="23" spans="1:56" ht="15">
      <c r="A23" s="68" t="s">
        <v>14</v>
      </c>
      <c r="B23" s="69"/>
      <c r="C23" s="70"/>
      <c r="D23" s="70"/>
      <c r="E23" s="70"/>
      <c r="F23" s="71"/>
      <c r="G23" s="69"/>
      <c r="H23" s="71"/>
      <c r="I23" s="69"/>
      <c r="J23" s="70"/>
      <c r="K23" s="71"/>
      <c r="L23" s="72"/>
      <c r="M23" s="69"/>
      <c r="N23" s="73"/>
      <c r="O23" s="69"/>
      <c r="P23" s="70"/>
      <c r="Q23" s="70"/>
      <c r="R23" s="70"/>
      <c r="S23" s="74"/>
      <c r="T23" s="75"/>
      <c r="U23" s="70"/>
      <c r="V23" s="70"/>
      <c r="W23" s="70"/>
      <c r="X23" s="70"/>
      <c r="Y23" s="71"/>
      <c r="Z23" s="69"/>
      <c r="AA23" s="70"/>
      <c r="AB23" s="70"/>
      <c r="AC23" s="70"/>
      <c r="AD23" s="70"/>
      <c r="AE23" s="71"/>
      <c r="AF23" s="69"/>
      <c r="AG23" s="71"/>
      <c r="AH23" s="72"/>
      <c r="AI23" s="72"/>
      <c r="AJ23" s="72"/>
      <c r="AK23" s="69"/>
      <c r="AL23" s="70"/>
      <c r="AM23" s="70"/>
      <c r="AN23" s="70"/>
      <c r="AO23" s="70"/>
      <c r="AP23" s="71"/>
      <c r="AQ23" s="69"/>
      <c r="AR23" s="71"/>
      <c r="AS23" s="69"/>
      <c r="AT23" s="73"/>
      <c r="AU23" s="38"/>
      <c r="AV23" s="13"/>
      <c r="AW23" s="13"/>
      <c r="AX23" s="13"/>
      <c r="AY23" s="13"/>
      <c r="AZ23" s="13"/>
      <c r="BA23" s="13"/>
      <c r="BB23" s="13"/>
      <c r="BC23" s="13"/>
      <c r="BD23" s="13"/>
    </row>
    <row r="24" spans="1:56" ht="15">
      <c r="A24" s="76" t="s">
        <v>15</v>
      </c>
      <c r="B24" s="77"/>
      <c r="C24" s="78"/>
      <c r="D24" s="78"/>
      <c r="E24" s="78"/>
      <c r="F24" s="79"/>
      <c r="G24" s="77"/>
      <c r="H24" s="79"/>
      <c r="I24" s="77"/>
      <c r="J24" s="78"/>
      <c r="K24" s="79"/>
      <c r="L24" s="80"/>
      <c r="M24" s="77"/>
      <c r="N24" s="81"/>
      <c r="O24" s="77"/>
      <c r="P24" s="78"/>
      <c r="Q24" s="78"/>
      <c r="R24" s="78"/>
      <c r="S24" s="82"/>
      <c r="T24" s="83"/>
      <c r="U24" s="78"/>
      <c r="V24" s="78"/>
      <c r="W24" s="78"/>
      <c r="X24" s="78"/>
      <c r="Y24" s="79"/>
      <c r="Z24" s="77"/>
      <c r="AA24" s="78"/>
      <c r="AB24" s="78"/>
      <c r="AC24" s="78"/>
      <c r="AD24" s="78"/>
      <c r="AE24" s="79"/>
      <c r="AF24" s="77"/>
      <c r="AG24" s="79"/>
      <c r="AH24" s="80"/>
      <c r="AI24" s="80"/>
      <c r="AJ24" s="80"/>
      <c r="AK24" s="77"/>
      <c r="AL24" s="78"/>
      <c r="AM24" s="78"/>
      <c r="AN24" s="78"/>
      <c r="AO24" s="78"/>
      <c r="AP24" s="79"/>
      <c r="AQ24" s="77"/>
      <c r="AR24" s="79"/>
      <c r="AS24" s="77"/>
      <c r="AT24" s="81"/>
      <c r="AU24" s="38"/>
      <c r="AV24" s="13"/>
      <c r="AW24" s="13"/>
      <c r="AX24" s="13"/>
      <c r="AY24" s="13"/>
      <c r="AZ24" s="13"/>
      <c r="BA24" s="13"/>
      <c r="BB24" s="13"/>
      <c r="BC24" s="13"/>
      <c r="BD24" s="13"/>
    </row>
    <row r="25" spans="1:56" ht="15">
      <c r="A25" s="68" t="s">
        <v>16</v>
      </c>
      <c r="B25" s="69"/>
      <c r="C25" s="70"/>
      <c r="D25" s="70"/>
      <c r="E25" s="70"/>
      <c r="F25" s="71"/>
      <c r="G25" s="69"/>
      <c r="H25" s="71"/>
      <c r="I25" s="69"/>
      <c r="J25" s="70"/>
      <c r="K25" s="71"/>
      <c r="L25" s="72"/>
      <c r="M25" s="69"/>
      <c r="N25" s="73"/>
      <c r="O25" s="69"/>
      <c r="P25" s="70"/>
      <c r="Q25" s="70"/>
      <c r="R25" s="70"/>
      <c r="S25" s="74"/>
      <c r="T25" s="75"/>
      <c r="U25" s="70"/>
      <c r="V25" s="70"/>
      <c r="W25" s="70"/>
      <c r="X25" s="70"/>
      <c r="Y25" s="71"/>
      <c r="Z25" s="69"/>
      <c r="AA25" s="70"/>
      <c r="AB25" s="70"/>
      <c r="AC25" s="70"/>
      <c r="AD25" s="70"/>
      <c r="AE25" s="71"/>
      <c r="AF25" s="69"/>
      <c r="AG25" s="71"/>
      <c r="AH25" s="72"/>
      <c r="AI25" s="72"/>
      <c r="AJ25" s="72"/>
      <c r="AK25" s="69"/>
      <c r="AL25" s="70"/>
      <c r="AM25" s="70"/>
      <c r="AN25" s="70"/>
      <c r="AO25" s="70"/>
      <c r="AP25" s="71"/>
      <c r="AQ25" s="69"/>
      <c r="AR25" s="71"/>
      <c r="AS25" s="69"/>
      <c r="AT25" s="73"/>
      <c r="AU25" s="38"/>
      <c r="AV25" s="13"/>
      <c r="AW25" s="13"/>
      <c r="AX25" s="13"/>
      <c r="AY25" s="13"/>
      <c r="AZ25" s="13"/>
      <c r="BA25" s="13"/>
      <c r="BB25" s="13"/>
      <c r="BC25" s="13"/>
      <c r="BD25" s="13"/>
    </row>
    <row r="26" spans="1:56" ht="15">
      <c r="A26" s="76" t="s">
        <v>17</v>
      </c>
      <c r="B26" s="77"/>
      <c r="C26" s="78"/>
      <c r="D26" s="78"/>
      <c r="E26" s="78"/>
      <c r="F26" s="79"/>
      <c r="G26" s="77"/>
      <c r="H26" s="79"/>
      <c r="I26" s="77"/>
      <c r="J26" s="78"/>
      <c r="K26" s="79"/>
      <c r="L26" s="80"/>
      <c r="M26" s="77"/>
      <c r="N26" s="81"/>
      <c r="O26" s="77"/>
      <c r="P26" s="78"/>
      <c r="Q26" s="78"/>
      <c r="R26" s="78"/>
      <c r="S26" s="82"/>
      <c r="T26" s="83"/>
      <c r="U26" s="78"/>
      <c r="V26" s="78"/>
      <c r="W26" s="78"/>
      <c r="X26" s="78"/>
      <c r="Y26" s="79"/>
      <c r="Z26" s="77"/>
      <c r="AA26" s="78"/>
      <c r="AB26" s="78"/>
      <c r="AC26" s="78"/>
      <c r="AD26" s="78"/>
      <c r="AE26" s="79"/>
      <c r="AF26" s="77"/>
      <c r="AG26" s="79"/>
      <c r="AH26" s="80"/>
      <c r="AI26" s="80"/>
      <c r="AJ26" s="80"/>
      <c r="AK26" s="77"/>
      <c r="AL26" s="78"/>
      <c r="AM26" s="78"/>
      <c r="AN26" s="78"/>
      <c r="AO26" s="78"/>
      <c r="AP26" s="79"/>
      <c r="AQ26" s="77"/>
      <c r="AR26" s="79"/>
      <c r="AS26" s="77"/>
      <c r="AT26" s="81"/>
      <c r="AU26" s="38"/>
      <c r="AV26" s="13"/>
      <c r="AW26" s="13"/>
      <c r="AX26" s="13"/>
      <c r="AY26" s="13"/>
      <c r="AZ26" s="13"/>
      <c r="BA26" s="13"/>
      <c r="BB26" s="13"/>
      <c r="BC26" s="13"/>
      <c r="BD26" s="13"/>
    </row>
    <row r="27" spans="1:56" ht="15">
      <c r="A27" s="68" t="s">
        <v>18</v>
      </c>
      <c r="B27" s="69"/>
      <c r="C27" s="70"/>
      <c r="D27" s="70"/>
      <c r="E27" s="70"/>
      <c r="F27" s="71"/>
      <c r="G27" s="69"/>
      <c r="H27" s="71"/>
      <c r="I27" s="69"/>
      <c r="J27" s="70"/>
      <c r="K27" s="71"/>
      <c r="L27" s="72"/>
      <c r="M27" s="69"/>
      <c r="N27" s="73"/>
      <c r="O27" s="69"/>
      <c r="P27" s="70"/>
      <c r="Q27" s="70"/>
      <c r="R27" s="70"/>
      <c r="S27" s="74"/>
      <c r="T27" s="75"/>
      <c r="U27" s="70"/>
      <c r="V27" s="70"/>
      <c r="W27" s="70"/>
      <c r="X27" s="70"/>
      <c r="Y27" s="71"/>
      <c r="Z27" s="69"/>
      <c r="AA27" s="70"/>
      <c r="AB27" s="70"/>
      <c r="AC27" s="70"/>
      <c r="AD27" s="70"/>
      <c r="AE27" s="71"/>
      <c r="AF27" s="69"/>
      <c r="AG27" s="71"/>
      <c r="AH27" s="72"/>
      <c r="AI27" s="72"/>
      <c r="AJ27" s="72"/>
      <c r="AK27" s="69"/>
      <c r="AL27" s="70"/>
      <c r="AM27" s="70"/>
      <c r="AN27" s="70"/>
      <c r="AO27" s="70"/>
      <c r="AP27" s="71"/>
      <c r="AQ27" s="69"/>
      <c r="AR27" s="71"/>
      <c r="AS27" s="69"/>
      <c r="AT27" s="73"/>
      <c r="AU27" s="38"/>
      <c r="AV27" s="13"/>
      <c r="AW27" s="13"/>
      <c r="AX27" s="13"/>
      <c r="AY27" s="13"/>
      <c r="AZ27" s="13"/>
      <c r="BA27" s="13"/>
      <c r="BB27" s="13"/>
      <c r="BC27" s="13"/>
      <c r="BD27" s="13"/>
    </row>
    <row r="28" spans="1:56" ht="15">
      <c r="A28" s="76" t="s">
        <v>19</v>
      </c>
      <c r="B28" s="77"/>
      <c r="C28" s="78"/>
      <c r="D28" s="78"/>
      <c r="E28" s="78"/>
      <c r="F28" s="79"/>
      <c r="G28" s="77"/>
      <c r="H28" s="79"/>
      <c r="I28" s="77"/>
      <c r="J28" s="78"/>
      <c r="K28" s="79"/>
      <c r="L28" s="80"/>
      <c r="M28" s="77"/>
      <c r="N28" s="81"/>
      <c r="O28" s="77"/>
      <c r="P28" s="78"/>
      <c r="Q28" s="78"/>
      <c r="R28" s="78"/>
      <c r="S28" s="82"/>
      <c r="T28" s="83"/>
      <c r="U28" s="78"/>
      <c r="V28" s="78"/>
      <c r="W28" s="78"/>
      <c r="X28" s="78"/>
      <c r="Y28" s="79"/>
      <c r="Z28" s="77"/>
      <c r="AA28" s="78"/>
      <c r="AB28" s="78"/>
      <c r="AC28" s="78"/>
      <c r="AD28" s="78"/>
      <c r="AE28" s="79"/>
      <c r="AF28" s="77"/>
      <c r="AG28" s="79"/>
      <c r="AH28" s="80"/>
      <c r="AI28" s="80"/>
      <c r="AJ28" s="80"/>
      <c r="AK28" s="77"/>
      <c r="AL28" s="78"/>
      <c r="AM28" s="78"/>
      <c r="AN28" s="78"/>
      <c r="AO28" s="78"/>
      <c r="AP28" s="79"/>
      <c r="AQ28" s="77"/>
      <c r="AR28" s="79"/>
      <c r="AS28" s="77"/>
      <c r="AT28" s="81"/>
      <c r="AU28" s="38"/>
      <c r="AV28" s="13"/>
      <c r="AW28" s="13"/>
      <c r="AX28" s="13"/>
      <c r="AY28" s="13"/>
      <c r="AZ28" s="13"/>
      <c r="BA28" s="13"/>
      <c r="BB28" s="13"/>
      <c r="BC28" s="13"/>
      <c r="BD28" s="13"/>
    </row>
    <row r="29" spans="1:56" ht="15">
      <c r="A29" s="68" t="s">
        <v>20</v>
      </c>
      <c r="B29" s="69"/>
      <c r="C29" s="70"/>
      <c r="D29" s="70"/>
      <c r="E29" s="70"/>
      <c r="F29" s="71"/>
      <c r="G29" s="69"/>
      <c r="H29" s="71"/>
      <c r="I29" s="69"/>
      <c r="J29" s="70"/>
      <c r="K29" s="71"/>
      <c r="L29" s="72"/>
      <c r="M29" s="69"/>
      <c r="N29" s="73"/>
      <c r="O29" s="69"/>
      <c r="P29" s="70"/>
      <c r="Q29" s="70"/>
      <c r="R29" s="70"/>
      <c r="S29" s="74"/>
      <c r="T29" s="75"/>
      <c r="U29" s="70"/>
      <c r="V29" s="70"/>
      <c r="W29" s="70"/>
      <c r="X29" s="70"/>
      <c r="Y29" s="71"/>
      <c r="Z29" s="69"/>
      <c r="AA29" s="70"/>
      <c r="AB29" s="70"/>
      <c r="AC29" s="70"/>
      <c r="AD29" s="70"/>
      <c r="AE29" s="71"/>
      <c r="AF29" s="69"/>
      <c r="AG29" s="71"/>
      <c r="AH29" s="72"/>
      <c r="AI29" s="72"/>
      <c r="AJ29" s="72"/>
      <c r="AK29" s="69"/>
      <c r="AL29" s="70"/>
      <c r="AM29" s="70"/>
      <c r="AN29" s="70"/>
      <c r="AO29" s="70"/>
      <c r="AP29" s="71"/>
      <c r="AQ29" s="69"/>
      <c r="AR29" s="71"/>
      <c r="AS29" s="69"/>
      <c r="AT29" s="73"/>
      <c r="AU29" s="38"/>
      <c r="AV29" s="13"/>
      <c r="AW29" s="13"/>
      <c r="AX29" s="13"/>
      <c r="AY29" s="13"/>
      <c r="AZ29" s="13"/>
      <c r="BA29" s="13"/>
      <c r="BB29" s="13"/>
      <c r="BC29" s="13"/>
      <c r="BD29" s="13"/>
    </row>
    <row r="30" spans="1:56" ht="15">
      <c r="A30" s="76" t="s">
        <v>21</v>
      </c>
      <c r="B30" s="77"/>
      <c r="C30" s="78"/>
      <c r="D30" s="78"/>
      <c r="E30" s="78"/>
      <c r="F30" s="79"/>
      <c r="G30" s="77"/>
      <c r="H30" s="79"/>
      <c r="I30" s="77"/>
      <c r="J30" s="78"/>
      <c r="K30" s="79"/>
      <c r="L30" s="80"/>
      <c r="M30" s="77"/>
      <c r="N30" s="81"/>
      <c r="O30" s="77"/>
      <c r="P30" s="78"/>
      <c r="Q30" s="78"/>
      <c r="R30" s="78"/>
      <c r="S30" s="82"/>
      <c r="T30" s="83"/>
      <c r="U30" s="78"/>
      <c r="V30" s="78"/>
      <c r="W30" s="78"/>
      <c r="X30" s="78"/>
      <c r="Y30" s="79"/>
      <c r="Z30" s="77"/>
      <c r="AA30" s="78"/>
      <c r="AB30" s="78"/>
      <c r="AC30" s="78"/>
      <c r="AD30" s="78"/>
      <c r="AE30" s="79"/>
      <c r="AF30" s="77"/>
      <c r="AG30" s="79"/>
      <c r="AH30" s="80"/>
      <c r="AI30" s="80"/>
      <c r="AJ30" s="80"/>
      <c r="AK30" s="77"/>
      <c r="AL30" s="78"/>
      <c r="AM30" s="78"/>
      <c r="AN30" s="78"/>
      <c r="AO30" s="78"/>
      <c r="AP30" s="79"/>
      <c r="AQ30" s="77"/>
      <c r="AR30" s="79"/>
      <c r="AS30" s="77"/>
      <c r="AT30" s="81"/>
      <c r="AU30" s="38"/>
      <c r="AV30" s="13"/>
      <c r="AW30" s="13"/>
      <c r="AX30" s="13"/>
      <c r="AY30" s="13"/>
      <c r="AZ30" s="13"/>
      <c r="BA30" s="13"/>
      <c r="BB30" s="13"/>
      <c r="BC30" s="13"/>
      <c r="BD30" s="13"/>
    </row>
    <row r="31" spans="1:56" ht="15">
      <c r="A31" s="68" t="s">
        <v>22</v>
      </c>
      <c r="B31" s="69"/>
      <c r="C31" s="70"/>
      <c r="D31" s="70"/>
      <c r="E31" s="70"/>
      <c r="F31" s="71"/>
      <c r="G31" s="69"/>
      <c r="H31" s="71"/>
      <c r="I31" s="69"/>
      <c r="J31" s="70"/>
      <c r="K31" s="71"/>
      <c r="L31" s="72"/>
      <c r="M31" s="69"/>
      <c r="N31" s="73"/>
      <c r="O31" s="69"/>
      <c r="P31" s="70"/>
      <c r="Q31" s="70"/>
      <c r="R31" s="70"/>
      <c r="S31" s="74"/>
      <c r="T31" s="75"/>
      <c r="U31" s="70"/>
      <c r="V31" s="70"/>
      <c r="W31" s="70"/>
      <c r="X31" s="70"/>
      <c r="Y31" s="71"/>
      <c r="Z31" s="69"/>
      <c r="AA31" s="70"/>
      <c r="AB31" s="70"/>
      <c r="AC31" s="70"/>
      <c r="AD31" s="70"/>
      <c r="AE31" s="71"/>
      <c r="AF31" s="69"/>
      <c r="AG31" s="71"/>
      <c r="AH31" s="72"/>
      <c r="AI31" s="72"/>
      <c r="AJ31" s="72"/>
      <c r="AK31" s="69"/>
      <c r="AL31" s="70"/>
      <c r="AM31" s="70"/>
      <c r="AN31" s="70"/>
      <c r="AO31" s="70"/>
      <c r="AP31" s="71"/>
      <c r="AQ31" s="69"/>
      <c r="AR31" s="71"/>
      <c r="AS31" s="69"/>
      <c r="AT31" s="73"/>
      <c r="AU31" s="38"/>
      <c r="AV31" s="13"/>
      <c r="AW31" s="13"/>
      <c r="AX31" s="13"/>
      <c r="AY31" s="13"/>
      <c r="AZ31" s="13"/>
      <c r="BA31" s="13"/>
      <c r="BB31" s="13"/>
      <c r="BC31" s="13"/>
      <c r="BD31" s="13"/>
    </row>
    <row r="32" spans="1:56" ht="15">
      <c r="A32" s="76" t="s">
        <v>23</v>
      </c>
      <c r="B32" s="77"/>
      <c r="C32" s="78"/>
      <c r="D32" s="78"/>
      <c r="E32" s="78"/>
      <c r="F32" s="79"/>
      <c r="G32" s="77"/>
      <c r="H32" s="79"/>
      <c r="I32" s="77"/>
      <c r="J32" s="78"/>
      <c r="K32" s="79"/>
      <c r="L32" s="80"/>
      <c r="M32" s="77"/>
      <c r="N32" s="81"/>
      <c r="O32" s="77"/>
      <c r="P32" s="78"/>
      <c r="Q32" s="78"/>
      <c r="R32" s="78"/>
      <c r="S32" s="82"/>
      <c r="T32" s="83"/>
      <c r="U32" s="78"/>
      <c r="V32" s="78"/>
      <c r="W32" s="78"/>
      <c r="X32" s="78"/>
      <c r="Y32" s="79"/>
      <c r="Z32" s="77"/>
      <c r="AA32" s="78"/>
      <c r="AB32" s="78"/>
      <c r="AC32" s="78"/>
      <c r="AD32" s="78"/>
      <c r="AE32" s="79"/>
      <c r="AF32" s="77"/>
      <c r="AG32" s="79"/>
      <c r="AH32" s="80"/>
      <c r="AI32" s="80"/>
      <c r="AJ32" s="80"/>
      <c r="AK32" s="77"/>
      <c r="AL32" s="78"/>
      <c r="AM32" s="78"/>
      <c r="AN32" s="78"/>
      <c r="AO32" s="78"/>
      <c r="AP32" s="79"/>
      <c r="AQ32" s="77"/>
      <c r="AR32" s="79"/>
      <c r="AS32" s="77"/>
      <c r="AT32" s="81"/>
      <c r="AU32" s="38"/>
      <c r="AV32" s="13"/>
      <c r="AW32" s="13"/>
      <c r="AX32" s="13"/>
      <c r="AY32" s="13"/>
      <c r="AZ32" s="13"/>
      <c r="BA32" s="13"/>
      <c r="BB32" s="13"/>
      <c r="BC32" s="13"/>
      <c r="BD32" s="13"/>
    </row>
    <row r="33" spans="1:56" ht="15">
      <c r="A33" s="68" t="s">
        <v>24</v>
      </c>
      <c r="B33" s="69"/>
      <c r="C33" s="70"/>
      <c r="D33" s="70"/>
      <c r="E33" s="70"/>
      <c r="F33" s="71"/>
      <c r="G33" s="69"/>
      <c r="H33" s="71"/>
      <c r="I33" s="69"/>
      <c r="J33" s="70"/>
      <c r="K33" s="71"/>
      <c r="L33" s="72"/>
      <c r="M33" s="69"/>
      <c r="N33" s="73"/>
      <c r="O33" s="69"/>
      <c r="P33" s="70"/>
      <c r="Q33" s="70"/>
      <c r="R33" s="70"/>
      <c r="S33" s="74"/>
      <c r="T33" s="75"/>
      <c r="U33" s="70"/>
      <c r="V33" s="70"/>
      <c r="W33" s="70"/>
      <c r="X33" s="70"/>
      <c r="Y33" s="71"/>
      <c r="Z33" s="69"/>
      <c r="AA33" s="70"/>
      <c r="AB33" s="70"/>
      <c r="AC33" s="70"/>
      <c r="AD33" s="70"/>
      <c r="AE33" s="71"/>
      <c r="AF33" s="69"/>
      <c r="AG33" s="71"/>
      <c r="AH33" s="72"/>
      <c r="AI33" s="72"/>
      <c r="AJ33" s="72"/>
      <c r="AK33" s="69"/>
      <c r="AL33" s="70"/>
      <c r="AM33" s="70"/>
      <c r="AN33" s="70"/>
      <c r="AO33" s="70"/>
      <c r="AP33" s="71"/>
      <c r="AQ33" s="69"/>
      <c r="AR33" s="71"/>
      <c r="AS33" s="69"/>
      <c r="AT33" s="73"/>
      <c r="AU33" s="38"/>
      <c r="AV33" s="13"/>
      <c r="AW33" s="13"/>
      <c r="AX33" s="13"/>
      <c r="AY33" s="13"/>
      <c r="AZ33" s="13"/>
      <c r="BA33" s="13"/>
      <c r="BB33" s="13"/>
      <c r="BC33" s="13"/>
      <c r="BD33" s="13"/>
    </row>
    <row r="34" spans="1:56" ht="15">
      <c r="A34" s="76" t="s">
        <v>25</v>
      </c>
      <c r="B34" s="77"/>
      <c r="C34" s="78"/>
      <c r="D34" s="78"/>
      <c r="E34" s="78"/>
      <c r="F34" s="79"/>
      <c r="G34" s="77"/>
      <c r="H34" s="79"/>
      <c r="I34" s="77"/>
      <c r="J34" s="78"/>
      <c r="K34" s="79"/>
      <c r="L34" s="80"/>
      <c r="M34" s="77"/>
      <c r="N34" s="81"/>
      <c r="O34" s="77"/>
      <c r="P34" s="78"/>
      <c r="Q34" s="78"/>
      <c r="R34" s="78"/>
      <c r="S34" s="82"/>
      <c r="T34" s="83"/>
      <c r="U34" s="78"/>
      <c r="V34" s="78"/>
      <c r="W34" s="78"/>
      <c r="X34" s="78"/>
      <c r="Y34" s="79"/>
      <c r="Z34" s="77"/>
      <c r="AA34" s="78"/>
      <c r="AB34" s="78"/>
      <c r="AC34" s="78"/>
      <c r="AD34" s="78"/>
      <c r="AE34" s="79"/>
      <c r="AF34" s="77"/>
      <c r="AG34" s="79"/>
      <c r="AH34" s="80"/>
      <c r="AI34" s="80"/>
      <c r="AJ34" s="80"/>
      <c r="AK34" s="77"/>
      <c r="AL34" s="78"/>
      <c r="AM34" s="78"/>
      <c r="AN34" s="78"/>
      <c r="AO34" s="78"/>
      <c r="AP34" s="79"/>
      <c r="AQ34" s="77"/>
      <c r="AR34" s="79"/>
      <c r="AS34" s="77"/>
      <c r="AT34" s="81"/>
      <c r="AU34" s="38"/>
      <c r="AV34" s="13"/>
      <c r="AW34" s="13"/>
      <c r="AX34" s="13"/>
      <c r="AY34" s="13"/>
      <c r="AZ34" s="13"/>
      <c r="BA34" s="13"/>
      <c r="BB34" s="13"/>
      <c r="BC34" s="13"/>
      <c r="BD34" s="13"/>
    </row>
    <row r="35" spans="1:56" ht="15">
      <c r="A35" s="68" t="s">
        <v>26</v>
      </c>
      <c r="B35" s="69"/>
      <c r="C35" s="70"/>
      <c r="D35" s="70"/>
      <c r="E35" s="70"/>
      <c r="F35" s="71"/>
      <c r="G35" s="69"/>
      <c r="H35" s="71"/>
      <c r="I35" s="69"/>
      <c r="J35" s="70"/>
      <c r="K35" s="71"/>
      <c r="L35" s="72"/>
      <c r="M35" s="69"/>
      <c r="N35" s="73"/>
      <c r="O35" s="69"/>
      <c r="P35" s="70"/>
      <c r="Q35" s="70"/>
      <c r="R35" s="70"/>
      <c r="S35" s="74"/>
      <c r="T35" s="75"/>
      <c r="U35" s="70"/>
      <c r="V35" s="70"/>
      <c r="W35" s="70"/>
      <c r="X35" s="70"/>
      <c r="Y35" s="71"/>
      <c r="Z35" s="69"/>
      <c r="AA35" s="70"/>
      <c r="AB35" s="70"/>
      <c r="AC35" s="70"/>
      <c r="AD35" s="70"/>
      <c r="AE35" s="71"/>
      <c r="AF35" s="69"/>
      <c r="AG35" s="71"/>
      <c r="AH35" s="72"/>
      <c r="AI35" s="72"/>
      <c r="AJ35" s="72"/>
      <c r="AK35" s="69"/>
      <c r="AL35" s="70"/>
      <c r="AM35" s="70"/>
      <c r="AN35" s="70"/>
      <c r="AO35" s="70"/>
      <c r="AP35" s="71"/>
      <c r="AQ35" s="69"/>
      <c r="AR35" s="71"/>
      <c r="AS35" s="69"/>
      <c r="AT35" s="73"/>
      <c r="AU35" s="38"/>
      <c r="AV35" s="13"/>
      <c r="AW35" s="13"/>
      <c r="AX35" s="13"/>
      <c r="AY35" s="13"/>
      <c r="AZ35" s="13"/>
      <c r="BA35" s="13"/>
      <c r="BB35" s="13"/>
      <c r="BC35" s="13"/>
      <c r="BD35" s="13"/>
    </row>
    <row r="36" spans="1:56" ht="15">
      <c r="A36" s="76" t="s">
        <v>27</v>
      </c>
      <c r="B36" s="77"/>
      <c r="C36" s="78"/>
      <c r="D36" s="78"/>
      <c r="E36" s="78"/>
      <c r="F36" s="79"/>
      <c r="G36" s="77"/>
      <c r="H36" s="79"/>
      <c r="I36" s="77"/>
      <c r="J36" s="78"/>
      <c r="K36" s="79"/>
      <c r="L36" s="80"/>
      <c r="M36" s="77"/>
      <c r="N36" s="81"/>
      <c r="O36" s="77"/>
      <c r="P36" s="78"/>
      <c r="Q36" s="78"/>
      <c r="R36" s="78"/>
      <c r="S36" s="82"/>
      <c r="T36" s="83"/>
      <c r="U36" s="78"/>
      <c r="V36" s="78"/>
      <c r="W36" s="78"/>
      <c r="X36" s="78"/>
      <c r="Y36" s="79"/>
      <c r="Z36" s="77"/>
      <c r="AA36" s="78"/>
      <c r="AB36" s="78"/>
      <c r="AC36" s="78"/>
      <c r="AD36" s="78"/>
      <c r="AE36" s="79"/>
      <c r="AF36" s="77"/>
      <c r="AG36" s="79"/>
      <c r="AH36" s="80"/>
      <c r="AI36" s="80"/>
      <c r="AJ36" s="80"/>
      <c r="AK36" s="77"/>
      <c r="AL36" s="78"/>
      <c r="AM36" s="78"/>
      <c r="AN36" s="78"/>
      <c r="AO36" s="78"/>
      <c r="AP36" s="79"/>
      <c r="AQ36" s="77"/>
      <c r="AR36" s="79"/>
      <c r="AS36" s="77"/>
      <c r="AT36" s="81"/>
      <c r="AU36" s="38"/>
      <c r="AV36" s="13"/>
      <c r="AW36" s="13"/>
      <c r="AX36" s="13"/>
      <c r="AY36" s="13"/>
      <c r="AZ36" s="13"/>
      <c r="BA36" s="13"/>
      <c r="BB36" s="13"/>
      <c r="BC36" s="13"/>
      <c r="BD36" s="13"/>
    </row>
    <row r="37" spans="1:56" ht="15">
      <c r="A37" s="68" t="s">
        <v>28</v>
      </c>
      <c r="B37" s="69"/>
      <c r="C37" s="70"/>
      <c r="D37" s="70"/>
      <c r="E37" s="70"/>
      <c r="F37" s="71"/>
      <c r="G37" s="69"/>
      <c r="H37" s="71"/>
      <c r="I37" s="69"/>
      <c r="J37" s="70"/>
      <c r="K37" s="71"/>
      <c r="L37" s="72"/>
      <c r="M37" s="69"/>
      <c r="N37" s="73"/>
      <c r="O37" s="69"/>
      <c r="P37" s="70"/>
      <c r="Q37" s="70"/>
      <c r="R37" s="70"/>
      <c r="S37" s="74"/>
      <c r="T37" s="75"/>
      <c r="U37" s="70"/>
      <c r="V37" s="70"/>
      <c r="W37" s="70"/>
      <c r="X37" s="70"/>
      <c r="Y37" s="71"/>
      <c r="Z37" s="69"/>
      <c r="AA37" s="70"/>
      <c r="AB37" s="70"/>
      <c r="AC37" s="70"/>
      <c r="AD37" s="70"/>
      <c r="AE37" s="71"/>
      <c r="AF37" s="69"/>
      <c r="AG37" s="71"/>
      <c r="AH37" s="72"/>
      <c r="AI37" s="72"/>
      <c r="AJ37" s="72"/>
      <c r="AK37" s="69"/>
      <c r="AL37" s="70"/>
      <c r="AM37" s="70"/>
      <c r="AN37" s="70"/>
      <c r="AO37" s="70"/>
      <c r="AP37" s="71"/>
      <c r="AQ37" s="69"/>
      <c r="AR37" s="71"/>
      <c r="AS37" s="69"/>
      <c r="AT37" s="73"/>
      <c r="AU37" s="38"/>
      <c r="AV37" s="13"/>
      <c r="AW37" s="13"/>
      <c r="AX37" s="13"/>
      <c r="AY37" s="13"/>
      <c r="AZ37" s="13"/>
      <c r="BA37" s="13"/>
      <c r="BB37" s="13"/>
      <c r="BC37" s="13"/>
      <c r="BD37" s="13"/>
    </row>
    <row r="38" spans="1:56" ht="15">
      <c r="A38" s="76" t="s">
        <v>29</v>
      </c>
      <c r="B38" s="77"/>
      <c r="C38" s="78"/>
      <c r="D38" s="78"/>
      <c r="E38" s="78"/>
      <c r="F38" s="79"/>
      <c r="G38" s="77"/>
      <c r="H38" s="79"/>
      <c r="I38" s="77"/>
      <c r="J38" s="78"/>
      <c r="K38" s="79"/>
      <c r="L38" s="80"/>
      <c r="M38" s="77"/>
      <c r="N38" s="81"/>
      <c r="O38" s="77"/>
      <c r="P38" s="78"/>
      <c r="Q38" s="78"/>
      <c r="R38" s="78"/>
      <c r="S38" s="82"/>
      <c r="T38" s="83"/>
      <c r="U38" s="78"/>
      <c r="V38" s="78"/>
      <c r="W38" s="78"/>
      <c r="X38" s="78"/>
      <c r="Y38" s="79"/>
      <c r="Z38" s="77"/>
      <c r="AA38" s="78"/>
      <c r="AB38" s="78"/>
      <c r="AC38" s="78"/>
      <c r="AD38" s="78"/>
      <c r="AE38" s="79"/>
      <c r="AF38" s="77"/>
      <c r="AG38" s="79"/>
      <c r="AH38" s="80"/>
      <c r="AI38" s="80"/>
      <c r="AJ38" s="80"/>
      <c r="AK38" s="77"/>
      <c r="AL38" s="78"/>
      <c r="AM38" s="78"/>
      <c r="AN38" s="78"/>
      <c r="AO38" s="78"/>
      <c r="AP38" s="79"/>
      <c r="AQ38" s="77"/>
      <c r="AR38" s="79"/>
      <c r="AS38" s="77"/>
      <c r="AT38" s="81"/>
      <c r="AU38" s="38"/>
      <c r="AV38" s="13"/>
      <c r="AW38" s="13"/>
      <c r="AX38" s="13"/>
      <c r="AY38" s="13"/>
      <c r="AZ38" s="13"/>
      <c r="BA38" s="13"/>
      <c r="BB38" s="13"/>
      <c r="BC38" s="13"/>
      <c r="BD38" s="13"/>
    </row>
    <row r="39" spans="1:56" ht="15">
      <c r="A39" s="68" t="s">
        <v>82</v>
      </c>
      <c r="B39" s="69"/>
      <c r="C39" s="70"/>
      <c r="D39" s="70"/>
      <c r="E39" s="70"/>
      <c r="F39" s="71"/>
      <c r="G39" s="69"/>
      <c r="H39" s="71"/>
      <c r="I39" s="69"/>
      <c r="J39" s="70"/>
      <c r="K39" s="71"/>
      <c r="L39" s="72"/>
      <c r="M39" s="69"/>
      <c r="N39" s="73"/>
      <c r="O39" s="69"/>
      <c r="P39" s="70"/>
      <c r="Q39" s="70"/>
      <c r="R39" s="70"/>
      <c r="S39" s="74"/>
      <c r="T39" s="75"/>
      <c r="U39" s="70"/>
      <c r="V39" s="70"/>
      <c r="W39" s="70"/>
      <c r="X39" s="70"/>
      <c r="Y39" s="71"/>
      <c r="Z39" s="69"/>
      <c r="AA39" s="70"/>
      <c r="AB39" s="70"/>
      <c r="AC39" s="70"/>
      <c r="AD39" s="70"/>
      <c r="AE39" s="71"/>
      <c r="AF39" s="69"/>
      <c r="AG39" s="71"/>
      <c r="AH39" s="72"/>
      <c r="AI39" s="72"/>
      <c r="AJ39" s="72"/>
      <c r="AK39" s="69"/>
      <c r="AL39" s="70"/>
      <c r="AM39" s="70"/>
      <c r="AN39" s="70"/>
      <c r="AO39" s="70"/>
      <c r="AP39" s="71"/>
      <c r="AQ39" s="69"/>
      <c r="AR39" s="71"/>
      <c r="AS39" s="69"/>
      <c r="AT39" s="73"/>
      <c r="AU39" s="38"/>
      <c r="AV39" s="13"/>
      <c r="AW39" s="13"/>
      <c r="AX39" s="13"/>
      <c r="AY39" s="13"/>
      <c r="AZ39" s="13"/>
      <c r="BA39" s="13"/>
      <c r="BB39" s="13"/>
      <c r="BC39" s="13"/>
      <c r="BD39" s="13"/>
    </row>
    <row r="40" spans="1:56" ht="15">
      <c r="A40" s="76" t="s">
        <v>83</v>
      </c>
      <c r="B40" s="77"/>
      <c r="C40" s="78"/>
      <c r="D40" s="78"/>
      <c r="E40" s="78"/>
      <c r="F40" s="79"/>
      <c r="G40" s="77"/>
      <c r="H40" s="79"/>
      <c r="I40" s="77"/>
      <c r="J40" s="78"/>
      <c r="K40" s="79"/>
      <c r="L40" s="80"/>
      <c r="M40" s="77"/>
      <c r="N40" s="81"/>
      <c r="O40" s="77"/>
      <c r="P40" s="78"/>
      <c r="Q40" s="78"/>
      <c r="R40" s="78"/>
      <c r="S40" s="82"/>
      <c r="T40" s="83"/>
      <c r="U40" s="78"/>
      <c r="V40" s="78"/>
      <c r="W40" s="78"/>
      <c r="X40" s="78"/>
      <c r="Y40" s="79"/>
      <c r="Z40" s="77"/>
      <c r="AA40" s="78"/>
      <c r="AB40" s="78"/>
      <c r="AC40" s="78"/>
      <c r="AD40" s="78"/>
      <c r="AE40" s="79"/>
      <c r="AF40" s="77"/>
      <c r="AG40" s="79"/>
      <c r="AH40" s="80"/>
      <c r="AI40" s="80"/>
      <c r="AJ40" s="80"/>
      <c r="AK40" s="77"/>
      <c r="AL40" s="78"/>
      <c r="AM40" s="78"/>
      <c r="AN40" s="78"/>
      <c r="AO40" s="78"/>
      <c r="AP40" s="79"/>
      <c r="AQ40" s="77"/>
      <c r="AR40" s="79"/>
      <c r="AS40" s="77"/>
      <c r="AT40" s="81"/>
      <c r="AU40" s="38"/>
      <c r="AV40" s="13"/>
      <c r="AW40" s="13"/>
      <c r="AX40" s="13"/>
      <c r="AY40" s="13"/>
      <c r="AZ40" s="13"/>
      <c r="BA40" s="13"/>
      <c r="BB40" s="13"/>
      <c r="BC40" s="13"/>
      <c r="BD40" s="13"/>
    </row>
    <row r="41" spans="1:56" ht="30" customHeight="1">
      <c r="A41" s="128" t="s">
        <v>43</v>
      </c>
      <c r="B41" s="6" t="e">
        <f aca="true" t="shared" si="0" ref="B41:AE41">AVERAGE(B9:B40)*100</f>
        <v>#DIV/0!</v>
      </c>
      <c r="C41" s="8" t="e">
        <f t="shared" si="0"/>
        <v>#DIV/0!</v>
      </c>
      <c r="D41" s="8" t="e">
        <f t="shared" si="0"/>
        <v>#DIV/0!</v>
      </c>
      <c r="E41" s="8" t="e">
        <f t="shared" si="0"/>
        <v>#DIV/0!</v>
      </c>
      <c r="F41" s="7" t="e">
        <f t="shared" si="0"/>
        <v>#DIV/0!</v>
      </c>
      <c r="G41" s="4" t="e">
        <f t="shared" si="0"/>
        <v>#DIV/0!</v>
      </c>
      <c r="H41" s="7" t="e">
        <f t="shared" si="0"/>
        <v>#DIV/0!</v>
      </c>
      <c r="I41" s="6" t="e">
        <f t="shared" si="0"/>
        <v>#DIV/0!</v>
      </c>
      <c r="J41" s="2" t="e">
        <f t="shared" si="0"/>
        <v>#DIV/0!</v>
      </c>
      <c r="K41" s="7" t="e">
        <f t="shared" si="0"/>
        <v>#DIV/0!</v>
      </c>
      <c r="L41" s="25" t="e">
        <f t="shared" si="0"/>
        <v>#DIV/0!</v>
      </c>
      <c r="M41" s="4" t="e">
        <f t="shared" si="0"/>
        <v>#DIV/0!</v>
      </c>
      <c r="N41" s="18" t="e">
        <f t="shared" si="0"/>
        <v>#DIV/0!</v>
      </c>
      <c r="O41" s="6" t="e">
        <f t="shared" si="0"/>
        <v>#DIV/0!</v>
      </c>
      <c r="P41" s="8" t="e">
        <f t="shared" si="0"/>
        <v>#DIV/0!</v>
      </c>
      <c r="Q41" s="8" t="e">
        <f t="shared" si="0"/>
        <v>#DIV/0!</v>
      </c>
      <c r="R41" s="8" t="e">
        <f t="shared" si="0"/>
        <v>#DIV/0!</v>
      </c>
      <c r="S41" s="7" t="e">
        <f t="shared" si="0"/>
        <v>#DIV/0!</v>
      </c>
      <c r="T41" s="4" t="e">
        <f t="shared" si="0"/>
        <v>#DIV/0!</v>
      </c>
      <c r="U41" s="2" t="e">
        <f t="shared" si="0"/>
        <v>#DIV/0!</v>
      </c>
      <c r="V41" s="8" t="e">
        <f t="shared" si="0"/>
        <v>#DIV/0!</v>
      </c>
      <c r="W41" s="2" t="e">
        <f t="shared" si="0"/>
        <v>#DIV/0!</v>
      </c>
      <c r="X41" s="8" t="e">
        <f t="shared" si="0"/>
        <v>#DIV/0!</v>
      </c>
      <c r="Y41" s="7" t="e">
        <f t="shared" si="0"/>
        <v>#DIV/0!</v>
      </c>
      <c r="Z41" s="4" t="e">
        <f t="shared" si="0"/>
        <v>#DIV/0!</v>
      </c>
      <c r="AA41" s="2" t="e">
        <f t="shared" si="0"/>
        <v>#DIV/0!</v>
      </c>
      <c r="AB41" s="2" t="e">
        <f t="shared" si="0"/>
        <v>#DIV/0!</v>
      </c>
      <c r="AC41" s="2" t="e">
        <f t="shared" si="0"/>
        <v>#DIV/0!</v>
      </c>
      <c r="AD41" s="2" t="e">
        <f t="shared" si="0"/>
        <v>#DIV/0!</v>
      </c>
      <c r="AE41" s="12" t="e">
        <f t="shared" si="0"/>
        <v>#DIV/0!</v>
      </c>
      <c r="AF41" s="4" t="e">
        <f aca="true" t="shared" si="1" ref="AF41:AT41">AVERAGE(AF9:AF40)*100</f>
        <v>#DIV/0!</v>
      </c>
      <c r="AG41" s="7" t="e">
        <f t="shared" si="1"/>
        <v>#DIV/0!</v>
      </c>
      <c r="AH41" s="25" t="e">
        <f>AVERAGE(AH9:AH40)*100</f>
        <v>#DIV/0!</v>
      </c>
      <c r="AI41" s="25" t="e">
        <f t="shared" si="1"/>
        <v>#DIV/0!</v>
      </c>
      <c r="AJ41" s="30" t="e">
        <f t="shared" si="1"/>
        <v>#DIV/0!</v>
      </c>
      <c r="AK41" s="4" t="e">
        <f t="shared" si="1"/>
        <v>#DIV/0!</v>
      </c>
      <c r="AL41" s="2" t="e">
        <f t="shared" si="1"/>
        <v>#DIV/0!</v>
      </c>
      <c r="AM41" s="2" t="e">
        <f t="shared" si="1"/>
        <v>#DIV/0!</v>
      </c>
      <c r="AN41" s="8" t="e">
        <f t="shared" si="1"/>
        <v>#DIV/0!</v>
      </c>
      <c r="AO41" s="8" t="e">
        <f t="shared" si="1"/>
        <v>#DIV/0!</v>
      </c>
      <c r="AP41" s="7" t="e">
        <f t="shared" si="1"/>
        <v>#DIV/0!</v>
      </c>
      <c r="AQ41" s="4" t="e">
        <f t="shared" si="1"/>
        <v>#DIV/0!</v>
      </c>
      <c r="AR41" s="7" t="e">
        <f t="shared" si="1"/>
        <v>#DIV/0!</v>
      </c>
      <c r="AS41" s="4" t="e">
        <f t="shared" si="1"/>
        <v>#DIV/0!</v>
      </c>
      <c r="AT41" s="28" t="e">
        <f t="shared" si="1"/>
        <v>#DIV/0!</v>
      </c>
      <c r="AU41" s="38"/>
      <c r="AV41" s="13"/>
      <c r="AW41" s="13"/>
      <c r="AX41" s="13"/>
      <c r="AY41" s="13"/>
      <c r="AZ41" s="13"/>
      <c r="BA41" s="13"/>
      <c r="BB41" s="13"/>
      <c r="BC41" s="13"/>
      <c r="BD41" s="13"/>
    </row>
    <row r="42" spans="1:56" ht="30.75" customHeight="1" thickBot="1">
      <c r="A42" s="128"/>
      <c r="B42" s="225" t="e">
        <f>AVERAGE(B9:F40)*100</f>
        <v>#DIV/0!</v>
      </c>
      <c r="C42" s="226"/>
      <c r="D42" s="226"/>
      <c r="E42" s="226"/>
      <c r="F42" s="227"/>
      <c r="G42" s="223" t="e">
        <f>AVERAGE(G9:H40)*100</f>
        <v>#DIV/0!</v>
      </c>
      <c r="H42" s="224"/>
      <c r="I42" s="232" t="e">
        <f>AVERAGE(I9:K40)*100</f>
        <v>#DIV/0!</v>
      </c>
      <c r="J42" s="233"/>
      <c r="K42" s="234"/>
      <c r="L42" s="228" t="e">
        <f>AVERAGE(L9:L40)*100</f>
        <v>#DIV/0!</v>
      </c>
      <c r="M42" s="225" t="e">
        <f>AVERAGE(M9:N40)*100</f>
        <v>#DIV/0!</v>
      </c>
      <c r="N42" s="227"/>
      <c r="O42" s="225" t="e">
        <f>AVERAGE(O9:S40)*100</f>
        <v>#DIV/0!</v>
      </c>
      <c r="P42" s="226"/>
      <c r="Q42" s="226"/>
      <c r="R42" s="226"/>
      <c r="S42" s="227"/>
      <c r="T42" s="232" t="e">
        <f>AVERAGE(T9:Y40)*100</f>
        <v>#DIV/0!</v>
      </c>
      <c r="U42" s="233"/>
      <c r="V42" s="233"/>
      <c r="W42" s="233"/>
      <c r="X42" s="233"/>
      <c r="Y42" s="234"/>
      <c r="Z42" s="225" t="e">
        <f>AVERAGE(Z9:AE40)*100</f>
        <v>#DIV/0!</v>
      </c>
      <c r="AA42" s="226"/>
      <c r="AB42" s="226"/>
      <c r="AC42" s="226"/>
      <c r="AD42" s="226"/>
      <c r="AE42" s="227"/>
      <c r="AF42" s="223" t="e">
        <f>AVERAGE(AF9:AG40)*100</f>
        <v>#DIV/0!</v>
      </c>
      <c r="AG42" s="224"/>
      <c r="AH42" s="228" t="e">
        <f>AH41</f>
        <v>#DIV/0!</v>
      </c>
      <c r="AI42" s="228" t="e">
        <f>AI41</f>
        <v>#DIV/0!</v>
      </c>
      <c r="AJ42" s="222" t="e">
        <f>AJ41</f>
        <v>#DIV/0!</v>
      </c>
      <c r="AK42" s="229" t="e">
        <f>AVERAGE(AK9:AP40)*100</f>
        <v>#DIV/0!</v>
      </c>
      <c r="AL42" s="230"/>
      <c r="AM42" s="230"/>
      <c r="AN42" s="230"/>
      <c r="AO42" s="230"/>
      <c r="AP42" s="231"/>
      <c r="AQ42" s="229" t="e">
        <f>AVERAGE(AQ9:AR40)*100</f>
        <v>#DIV/0!</v>
      </c>
      <c r="AR42" s="231"/>
      <c r="AS42" s="220" t="e">
        <f>AVERAGE(AS9:AT40)*100</f>
        <v>#DIV/0!</v>
      </c>
      <c r="AT42" s="221"/>
      <c r="AU42" s="37"/>
      <c r="AV42" s="34"/>
      <c r="AW42" s="34"/>
      <c r="AX42" s="34"/>
      <c r="AY42" s="34"/>
      <c r="AZ42" s="34"/>
      <c r="BA42" s="34"/>
      <c r="BB42" s="34"/>
      <c r="BC42" s="34"/>
      <c r="BD42" s="34"/>
    </row>
  </sheetData>
  <sheetProtection sheet="1" objects="1" scenarios="1"/>
  <mergeCells count="55">
    <mergeCell ref="I7:K7"/>
    <mergeCell ref="I4:K4"/>
    <mergeCell ref="AF7:AG7"/>
    <mergeCell ref="T7:Y7"/>
    <mergeCell ref="T5:Y5"/>
    <mergeCell ref="T6:Y6"/>
    <mergeCell ref="T4:Y4"/>
    <mergeCell ref="Z7:AE7"/>
    <mergeCell ref="Z5:AE6"/>
    <mergeCell ref="Z4:AE4"/>
    <mergeCell ref="A41:A42"/>
    <mergeCell ref="O5:S6"/>
    <mergeCell ref="L4:S4"/>
    <mergeCell ref="M7:N7"/>
    <mergeCell ref="L5:N5"/>
    <mergeCell ref="L6:N6"/>
    <mergeCell ref="O7:S7"/>
    <mergeCell ref="B7:F7"/>
    <mergeCell ref="G7:H7"/>
    <mergeCell ref="G4:H4"/>
    <mergeCell ref="I5:K5"/>
    <mergeCell ref="I6:K6"/>
    <mergeCell ref="AF5:AG5"/>
    <mergeCell ref="AF6:AG6"/>
    <mergeCell ref="AF4:AG4"/>
    <mergeCell ref="B4:F4"/>
    <mergeCell ref="B5:F6"/>
    <mergeCell ref="G5:H5"/>
    <mergeCell ref="G6:H6"/>
    <mergeCell ref="AH5:AI6"/>
    <mergeCell ref="AH4:AI4"/>
    <mergeCell ref="AQ6:AR6"/>
    <mergeCell ref="AS7:AT7"/>
    <mergeCell ref="AS5:AT6"/>
    <mergeCell ref="AS4:AT4"/>
    <mergeCell ref="AJ5:AJ6"/>
    <mergeCell ref="AK7:AP7"/>
    <mergeCell ref="AK5:AP5"/>
    <mergeCell ref="AK6:AP6"/>
    <mergeCell ref="AK42:AP42"/>
    <mergeCell ref="AQ42:AR42"/>
    <mergeCell ref="AS42:AT42"/>
    <mergeCell ref="AK4:AR4"/>
    <mergeCell ref="AQ7:AR7"/>
    <mergeCell ref="AQ5:AR5"/>
    <mergeCell ref="B3:AT3"/>
    <mergeCell ref="A1:AT1"/>
    <mergeCell ref="B42:F42"/>
    <mergeCell ref="G42:H42"/>
    <mergeCell ref="I42:K42"/>
    <mergeCell ref="M42:N42"/>
    <mergeCell ref="O42:S42"/>
    <mergeCell ref="T42:Y42"/>
    <mergeCell ref="Z42:AE42"/>
    <mergeCell ref="AF42:AG42"/>
  </mergeCells>
  <dataValidations count="1">
    <dataValidation type="whole" allowBlank="1" showInputMessage="1" showErrorMessage="1" sqref="B9:BD40">
      <formula1>0</formula1>
      <formula2>1</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44"/>
  <sheetViews>
    <sheetView zoomScale="82" zoomScaleNormal="82" zoomScalePageLayoutView="0" workbookViewId="0" topLeftCell="AG1">
      <selection activeCell="AK5" sqref="AK5:AP5"/>
    </sheetView>
  </sheetViews>
  <sheetFormatPr defaultColWidth="11.421875" defaultRowHeight="15"/>
  <cols>
    <col min="2" max="31" width="6.28125" style="0" customWidth="1"/>
    <col min="32" max="32" width="7.28125" style="0" customWidth="1"/>
    <col min="33" max="33" width="7.8515625" style="0" customWidth="1"/>
    <col min="34" max="42" width="6.28125" style="0" customWidth="1"/>
    <col min="43" max="43" width="8.28125" style="0" customWidth="1"/>
    <col min="44" max="44" width="7.57421875" style="0" customWidth="1"/>
    <col min="45" max="64" width="6.28125" style="0" customWidth="1"/>
  </cols>
  <sheetData>
    <row r="1" spans="1:58" ht="28.5">
      <c r="A1" s="86" t="s">
        <v>58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row>
    <row r="2" spans="1:46" ht="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4"/>
      <c r="AI2" s="14"/>
      <c r="AJ2" s="14"/>
      <c r="AK2" s="14"/>
      <c r="AL2" s="14"/>
      <c r="AM2" s="14"/>
      <c r="AN2" s="14"/>
      <c r="AO2" s="14"/>
      <c r="AP2" s="14"/>
      <c r="AQ2" s="14"/>
      <c r="AR2" s="14"/>
      <c r="AS2" s="14"/>
      <c r="AT2" s="14"/>
    </row>
    <row r="3" spans="1:58" ht="34.5" thickBot="1">
      <c r="A3" s="3"/>
      <c r="B3" s="167" t="s">
        <v>30</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row>
    <row r="4" spans="1:58" ht="50.25" customHeight="1" thickBot="1">
      <c r="A4" s="20"/>
      <c r="B4" s="119" t="s">
        <v>59</v>
      </c>
      <c r="C4" s="120"/>
      <c r="D4" s="120"/>
      <c r="E4" s="120"/>
      <c r="F4" s="121"/>
      <c r="G4" s="141" t="s">
        <v>48</v>
      </c>
      <c r="H4" s="142"/>
      <c r="I4" s="143" t="s">
        <v>38</v>
      </c>
      <c r="J4" s="144"/>
      <c r="K4" s="145"/>
      <c r="L4" s="135" t="s">
        <v>59</v>
      </c>
      <c r="M4" s="136"/>
      <c r="N4" s="136"/>
      <c r="O4" s="120"/>
      <c r="P4" s="120"/>
      <c r="Q4" s="120"/>
      <c r="R4" s="120"/>
      <c r="S4" s="121"/>
      <c r="T4" s="143" t="s">
        <v>38</v>
      </c>
      <c r="U4" s="144"/>
      <c r="V4" s="144"/>
      <c r="W4" s="144"/>
      <c r="X4" s="144"/>
      <c r="Y4" s="145"/>
      <c r="Z4" s="119" t="s">
        <v>59</v>
      </c>
      <c r="AA4" s="120"/>
      <c r="AB4" s="120"/>
      <c r="AC4" s="120"/>
      <c r="AD4" s="120"/>
      <c r="AE4" s="121"/>
      <c r="AF4" s="108" t="s">
        <v>48</v>
      </c>
      <c r="AG4" s="118"/>
      <c r="AH4" s="99"/>
      <c r="AI4" s="100"/>
      <c r="AJ4" s="29"/>
      <c r="AK4" s="88" t="s">
        <v>59</v>
      </c>
      <c r="AL4" s="89"/>
      <c r="AM4" s="89"/>
      <c r="AN4" s="89"/>
      <c r="AO4" s="89"/>
      <c r="AP4" s="89"/>
      <c r="AQ4" s="89"/>
      <c r="AR4" s="90"/>
      <c r="AS4" s="108" t="s">
        <v>48</v>
      </c>
      <c r="AT4" s="109"/>
      <c r="AU4" s="169" t="s">
        <v>74</v>
      </c>
      <c r="AV4" s="170"/>
      <c r="AW4" s="171"/>
      <c r="AX4" s="175" t="s">
        <v>75</v>
      </c>
      <c r="AY4" s="176"/>
      <c r="AZ4" s="177"/>
      <c r="BA4" s="181" t="s">
        <v>76</v>
      </c>
      <c r="BB4" s="182"/>
      <c r="BC4" s="183"/>
      <c r="BD4" s="161" t="s">
        <v>78</v>
      </c>
      <c r="BE4" s="162"/>
      <c r="BF4" s="163"/>
    </row>
    <row r="5" spans="1:58" ht="149.25" customHeight="1">
      <c r="A5" s="23"/>
      <c r="B5" s="122" t="s">
        <v>49</v>
      </c>
      <c r="C5" s="123"/>
      <c r="D5" s="123"/>
      <c r="E5" s="123"/>
      <c r="F5" s="124"/>
      <c r="G5" s="93" t="s">
        <v>60</v>
      </c>
      <c r="H5" s="94"/>
      <c r="I5" s="112" t="s">
        <v>62</v>
      </c>
      <c r="J5" s="113"/>
      <c r="K5" s="114"/>
      <c r="L5" s="137" t="s">
        <v>63</v>
      </c>
      <c r="M5" s="138"/>
      <c r="N5" s="138"/>
      <c r="O5" s="129" t="s">
        <v>65</v>
      </c>
      <c r="P5" s="130"/>
      <c r="Q5" s="130"/>
      <c r="R5" s="130"/>
      <c r="S5" s="131"/>
      <c r="T5" s="112" t="s">
        <v>66</v>
      </c>
      <c r="U5" s="113"/>
      <c r="V5" s="113"/>
      <c r="W5" s="113"/>
      <c r="X5" s="113"/>
      <c r="Y5" s="114"/>
      <c r="Z5" s="95" t="s">
        <v>67</v>
      </c>
      <c r="AA5" s="146"/>
      <c r="AB5" s="146"/>
      <c r="AC5" s="146"/>
      <c r="AD5" s="146"/>
      <c r="AE5" s="96"/>
      <c r="AF5" s="112" t="s">
        <v>68</v>
      </c>
      <c r="AG5" s="114"/>
      <c r="AH5" s="95" t="s">
        <v>63</v>
      </c>
      <c r="AI5" s="146"/>
      <c r="AJ5" s="238" t="s">
        <v>69</v>
      </c>
      <c r="AK5" s="113" t="s">
        <v>49</v>
      </c>
      <c r="AL5" s="113"/>
      <c r="AM5" s="113"/>
      <c r="AN5" s="113"/>
      <c r="AO5" s="113"/>
      <c r="AP5" s="114"/>
      <c r="AQ5" s="93" t="s">
        <v>63</v>
      </c>
      <c r="AR5" s="94"/>
      <c r="AS5" s="104" t="s">
        <v>70</v>
      </c>
      <c r="AT5" s="105"/>
      <c r="AU5" s="172"/>
      <c r="AV5" s="173"/>
      <c r="AW5" s="174"/>
      <c r="AX5" s="178"/>
      <c r="AY5" s="179"/>
      <c r="AZ5" s="180"/>
      <c r="BA5" s="184"/>
      <c r="BB5" s="185"/>
      <c r="BC5" s="186"/>
      <c r="BD5" s="164"/>
      <c r="BE5" s="165"/>
      <c r="BF5" s="166"/>
    </row>
    <row r="6" spans="1:58" ht="96.75" customHeight="1" thickBot="1">
      <c r="A6" s="23"/>
      <c r="B6" s="125"/>
      <c r="C6" s="126"/>
      <c r="D6" s="126"/>
      <c r="E6" s="126"/>
      <c r="F6" s="127"/>
      <c r="G6" s="101" t="s">
        <v>61</v>
      </c>
      <c r="H6" s="102"/>
      <c r="I6" s="115" t="s">
        <v>62</v>
      </c>
      <c r="J6" s="116"/>
      <c r="K6" s="117"/>
      <c r="L6" s="139" t="s">
        <v>64</v>
      </c>
      <c r="M6" s="140"/>
      <c r="N6" s="140"/>
      <c r="O6" s="132"/>
      <c r="P6" s="133"/>
      <c r="Q6" s="133"/>
      <c r="R6" s="133"/>
      <c r="S6" s="134"/>
      <c r="T6" s="115" t="s">
        <v>66</v>
      </c>
      <c r="U6" s="116"/>
      <c r="V6" s="116"/>
      <c r="W6" s="116"/>
      <c r="X6" s="116"/>
      <c r="Y6" s="117"/>
      <c r="Z6" s="97"/>
      <c r="AA6" s="147"/>
      <c r="AB6" s="147"/>
      <c r="AC6" s="147"/>
      <c r="AD6" s="147"/>
      <c r="AE6" s="98"/>
      <c r="AF6" s="115"/>
      <c r="AG6" s="117"/>
      <c r="AH6" s="97"/>
      <c r="AI6" s="147"/>
      <c r="AJ6" s="239"/>
      <c r="AK6" s="116" t="s">
        <v>49</v>
      </c>
      <c r="AL6" s="116"/>
      <c r="AM6" s="116"/>
      <c r="AN6" s="116"/>
      <c r="AO6" s="116"/>
      <c r="AP6" s="117"/>
      <c r="AQ6" s="101" t="s">
        <v>64</v>
      </c>
      <c r="AR6" s="102"/>
      <c r="AS6" s="106"/>
      <c r="AT6" s="107"/>
      <c r="AU6" s="172"/>
      <c r="AV6" s="173"/>
      <c r="AW6" s="174"/>
      <c r="AX6" s="178"/>
      <c r="AY6" s="179"/>
      <c r="AZ6" s="180"/>
      <c r="BA6" s="184"/>
      <c r="BB6" s="185"/>
      <c r="BC6" s="186"/>
      <c r="BD6" s="164"/>
      <c r="BE6" s="165"/>
      <c r="BF6" s="166"/>
    </row>
    <row r="7" spans="1:58" ht="15">
      <c r="A7" s="24"/>
      <c r="B7" s="197" t="s">
        <v>31</v>
      </c>
      <c r="C7" s="198"/>
      <c r="D7" s="198"/>
      <c r="E7" s="198"/>
      <c r="F7" s="199"/>
      <c r="G7" s="200" t="s">
        <v>32</v>
      </c>
      <c r="H7" s="201"/>
      <c r="I7" s="202" t="s">
        <v>33</v>
      </c>
      <c r="J7" s="203"/>
      <c r="K7" s="204"/>
      <c r="L7" s="205" t="s">
        <v>34</v>
      </c>
      <c r="M7" s="206" t="s">
        <v>35</v>
      </c>
      <c r="N7" s="207"/>
      <c r="O7" s="197" t="s">
        <v>36</v>
      </c>
      <c r="P7" s="198"/>
      <c r="Q7" s="198"/>
      <c r="R7" s="198"/>
      <c r="S7" s="199"/>
      <c r="T7" s="202" t="s">
        <v>37</v>
      </c>
      <c r="U7" s="203"/>
      <c r="V7" s="203"/>
      <c r="W7" s="203"/>
      <c r="X7" s="203"/>
      <c r="Y7" s="204"/>
      <c r="Z7" s="197" t="s">
        <v>50</v>
      </c>
      <c r="AA7" s="198"/>
      <c r="AB7" s="198"/>
      <c r="AC7" s="198"/>
      <c r="AD7" s="198"/>
      <c r="AE7" s="199"/>
      <c r="AF7" s="218" t="s">
        <v>51</v>
      </c>
      <c r="AG7" s="235"/>
      <c r="AH7" s="208" t="s">
        <v>52</v>
      </c>
      <c r="AI7" s="236" t="s">
        <v>53</v>
      </c>
      <c r="AJ7" s="240" t="s">
        <v>54</v>
      </c>
      <c r="AK7" s="210" t="s">
        <v>55</v>
      </c>
      <c r="AL7" s="210"/>
      <c r="AM7" s="210"/>
      <c r="AN7" s="210"/>
      <c r="AO7" s="210"/>
      <c r="AP7" s="211"/>
      <c r="AQ7" s="197" t="s">
        <v>56</v>
      </c>
      <c r="AR7" s="199"/>
      <c r="AS7" s="218" t="s">
        <v>57</v>
      </c>
      <c r="AT7" s="219"/>
      <c r="AU7" s="172"/>
      <c r="AV7" s="173"/>
      <c r="AW7" s="174"/>
      <c r="AX7" s="178"/>
      <c r="AY7" s="179"/>
      <c r="AZ7" s="180"/>
      <c r="BA7" s="184"/>
      <c r="BB7" s="185"/>
      <c r="BC7" s="186"/>
      <c r="BD7" s="164"/>
      <c r="BE7" s="165"/>
      <c r="BF7" s="166"/>
    </row>
    <row r="8" spans="1:58" ht="15">
      <c r="A8" s="24"/>
      <c r="B8" s="191" t="s">
        <v>44</v>
      </c>
      <c r="C8" s="192"/>
      <c r="D8" s="192"/>
      <c r="E8" s="192"/>
      <c r="F8" s="193"/>
      <c r="G8" s="4" t="s">
        <v>41</v>
      </c>
      <c r="H8" s="7" t="s">
        <v>41</v>
      </c>
      <c r="I8" s="187" t="s">
        <v>40</v>
      </c>
      <c r="J8" s="188"/>
      <c r="K8" s="18" t="s">
        <v>41</v>
      </c>
      <c r="L8" s="25" t="s">
        <v>41</v>
      </c>
      <c r="M8" s="4" t="s">
        <v>41</v>
      </c>
      <c r="N8" s="18" t="s">
        <v>41</v>
      </c>
      <c r="O8" s="191" t="s">
        <v>44</v>
      </c>
      <c r="P8" s="192"/>
      <c r="Q8" s="192"/>
      <c r="R8" s="192"/>
      <c r="S8" s="193"/>
      <c r="T8" s="187" t="s">
        <v>39</v>
      </c>
      <c r="U8" s="194"/>
      <c r="V8" s="188"/>
      <c r="W8" s="195" t="s">
        <v>39</v>
      </c>
      <c r="X8" s="192"/>
      <c r="Y8" s="193"/>
      <c r="Z8" s="187" t="s">
        <v>71</v>
      </c>
      <c r="AA8" s="194"/>
      <c r="AB8" s="194"/>
      <c r="AC8" s="194"/>
      <c r="AD8" s="194"/>
      <c r="AE8" s="196"/>
      <c r="AF8" s="4" t="s">
        <v>41</v>
      </c>
      <c r="AG8" s="7" t="s">
        <v>41</v>
      </c>
      <c r="AH8" s="25" t="s">
        <v>41</v>
      </c>
      <c r="AI8" s="66" t="s">
        <v>41</v>
      </c>
      <c r="AJ8" s="30" t="s">
        <v>41</v>
      </c>
      <c r="AK8" s="194" t="s">
        <v>39</v>
      </c>
      <c r="AL8" s="194"/>
      <c r="AM8" s="188"/>
      <c r="AN8" s="195" t="s">
        <v>39</v>
      </c>
      <c r="AO8" s="192"/>
      <c r="AP8" s="193"/>
      <c r="AQ8" s="4" t="s">
        <v>41</v>
      </c>
      <c r="AR8" s="7" t="s">
        <v>41</v>
      </c>
      <c r="AS8" s="187" t="s">
        <v>40</v>
      </c>
      <c r="AT8" s="194"/>
      <c r="AU8" s="41" t="s">
        <v>72</v>
      </c>
      <c r="AV8" s="42" t="s">
        <v>46</v>
      </c>
      <c r="AW8" s="43" t="s">
        <v>73</v>
      </c>
      <c r="AX8" s="41" t="s">
        <v>42</v>
      </c>
      <c r="AY8" s="42" t="s">
        <v>39</v>
      </c>
      <c r="AZ8" s="44" t="s">
        <v>45</v>
      </c>
      <c r="BA8" s="41" t="s">
        <v>44</v>
      </c>
      <c r="BB8" s="42" t="s">
        <v>42</v>
      </c>
      <c r="BC8" s="45" t="s">
        <v>77</v>
      </c>
      <c r="BD8" s="41" t="s">
        <v>79</v>
      </c>
      <c r="BE8" s="42" t="s">
        <v>80</v>
      </c>
      <c r="BF8" s="46" t="s">
        <v>81</v>
      </c>
    </row>
    <row r="9" spans="1:58" ht="15">
      <c r="A9" s="24" t="str">
        <f>Données!A9</f>
        <v>eleve1</v>
      </c>
      <c r="B9" s="91">
        <f>SUM(Données!B9:F9)</f>
        <v>0</v>
      </c>
      <c r="C9" s="103"/>
      <c r="D9" s="103"/>
      <c r="E9" s="103"/>
      <c r="F9" s="92"/>
      <c r="G9" s="19">
        <f>Données!G9</f>
        <v>0</v>
      </c>
      <c r="H9" s="19">
        <f>Données!H9</f>
        <v>0</v>
      </c>
      <c r="I9" s="91">
        <f>SUM(Données!J9:K9)</f>
        <v>0</v>
      </c>
      <c r="J9" s="103"/>
      <c r="K9" s="17">
        <f>Données!I9</f>
        <v>0</v>
      </c>
      <c r="L9" s="16">
        <f>Données!L9</f>
        <v>0</v>
      </c>
      <c r="M9" s="26">
        <f>Données!M9</f>
        <v>0</v>
      </c>
      <c r="N9" s="26">
        <f>Données!N9</f>
        <v>0</v>
      </c>
      <c r="O9" s="91">
        <f>SUM(Données!O9:S9)</f>
        <v>0</v>
      </c>
      <c r="P9" s="103"/>
      <c r="Q9" s="103"/>
      <c r="R9" s="103"/>
      <c r="S9" s="92"/>
      <c r="T9" s="151">
        <f>SUM(Données!T9:U9,Données!W9)</f>
        <v>0</v>
      </c>
      <c r="U9" s="152"/>
      <c r="V9" s="153"/>
      <c r="W9" s="157">
        <f>SUM(Données!V9,Données!X9:Y9)</f>
        <v>0</v>
      </c>
      <c r="X9" s="103"/>
      <c r="Y9" s="92"/>
      <c r="Z9" s="91">
        <f>SUM(Données!Z9:AE9)</f>
        <v>0</v>
      </c>
      <c r="AA9" s="103"/>
      <c r="AB9" s="103"/>
      <c r="AC9" s="103"/>
      <c r="AD9" s="103"/>
      <c r="AE9" s="92"/>
      <c r="AF9" s="19">
        <f>Données!AF9</f>
        <v>0</v>
      </c>
      <c r="AG9" s="19">
        <f>Données!AG9</f>
        <v>0</v>
      </c>
      <c r="AH9" s="19">
        <f>Données!AH9</f>
        <v>0</v>
      </c>
      <c r="AI9" s="65">
        <f>Données!AI9</f>
        <v>0</v>
      </c>
      <c r="AJ9" s="26">
        <f>Données!AJ9</f>
        <v>0</v>
      </c>
      <c r="AK9" s="103">
        <f>SUM(Données!AK9:AM9)</f>
        <v>0</v>
      </c>
      <c r="AL9" s="103"/>
      <c r="AM9" s="160"/>
      <c r="AN9" s="157">
        <f>SUM(Données!AN9:AP9)</f>
        <v>0</v>
      </c>
      <c r="AO9" s="103"/>
      <c r="AP9" s="92"/>
      <c r="AQ9" s="19">
        <f>Données!AQ9</f>
        <v>0</v>
      </c>
      <c r="AR9" s="19">
        <f>Données!AR9</f>
        <v>0</v>
      </c>
      <c r="AS9" s="91">
        <f>SUM(Données!AS9:AT9)</f>
        <v>0</v>
      </c>
      <c r="AT9" s="103"/>
      <c r="AU9" s="47">
        <f>SUM(Données!L9:M9,Données!Z9:AE9,Données!AH9:AI9,Données!AK9:AM9,Données!AQ9)</f>
        <v>0</v>
      </c>
      <c r="AV9" s="48">
        <f>SUM(Données!B9:F9,Données!N9,Données!O9:S9,Données!AN9:AP9,Données!AR9)</f>
        <v>0</v>
      </c>
      <c r="AW9" s="49">
        <f>SUM(Données!B9:F9,Données!L9:S9,Données!Z9:AE9,Données!AH9:AI9,Données!AK9:AR9)</f>
        <v>0</v>
      </c>
      <c r="AX9" s="47">
        <f>SUM(Données!G9,Données!AF9,Données!AS9:AT9)</f>
        <v>0</v>
      </c>
      <c r="AY9" s="48">
        <f>SUM(Données!H9,Données!AG9,Données!AJ9)</f>
        <v>0</v>
      </c>
      <c r="AZ9" s="49">
        <f>SUM(Données!G9:H9,Données!AF9:AG9,Données!AJ9,Données!AS9:AT9)</f>
        <v>0</v>
      </c>
      <c r="BA9" s="47">
        <f>SUM(Données!J9:K9,Données!T9:U9,Données!W9)</f>
        <v>0</v>
      </c>
      <c r="BB9" s="48">
        <f>SUM(Données!I9,Données!V9,Données!X9:Y9)</f>
        <v>0</v>
      </c>
      <c r="BC9" s="49">
        <f>SUM(Données!I9:K9,Données!T9:Y9)</f>
        <v>0</v>
      </c>
      <c r="BD9" s="47">
        <f>SUM(Données!G9,Données!J9:M9,Données!T9:U9,Données!W9,Données!Z9:AF9,Données!AH9:AI9,Données!AK9:AM9,Données!AQ9,Données!AS9:AT9)</f>
        <v>0</v>
      </c>
      <c r="BE9" s="48">
        <f>SUM(Données!B9:F9,Données!H9:I9,Données!N9:S9,Données!V9,Données!X9:Y9,Données!AG9,Données!AJ9,Données!AN9:AP9,Données!AR9)</f>
        <v>0</v>
      </c>
      <c r="BF9" s="49">
        <f>SUM(Données!B9:AT9)</f>
        <v>0</v>
      </c>
    </row>
    <row r="10" spans="1:58" ht="15">
      <c r="A10" s="10" t="str">
        <f>Données!A10</f>
        <v>eleve2</v>
      </c>
      <c r="B10" s="158">
        <f>SUM(Données!B10:F10)</f>
        <v>0</v>
      </c>
      <c r="C10" s="155"/>
      <c r="D10" s="155"/>
      <c r="E10" s="155"/>
      <c r="F10" s="156"/>
      <c r="G10" s="9">
        <f>Données!G10</f>
        <v>0</v>
      </c>
      <c r="H10" s="9">
        <f>Données!H10</f>
        <v>0</v>
      </c>
      <c r="I10" s="158">
        <f>SUM(Données!J10:K10)</f>
        <v>0</v>
      </c>
      <c r="J10" s="155"/>
      <c r="K10" s="11">
        <f>Données!I10</f>
        <v>0</v>
      </c>
      <c r="L10" s="27">
        <f>Données!L10</f>
        <v>0</v>
      </c>
      <c r="M10" s="27">
        <f>Données!M10</f>
        <v>0</v>
      </c>
      <c r="N10" s="27">
        <f>Données!N10</f>
        <v>0</v>
      </c>
      <c r="O10" s="158">
        <f>SUM(Données!O10:S10)</f>
        <v>0</v>
      </c>
      <c r="P10" s="155"/>
      <c r="Q10" s="155"/>
      <c r="R10" s="155"/>
      <c r="S10" s="156"/>
      <c r="T10" s="148">
        <f>SUM(Données!T10:U10,Données!W10)</f>
        <v>0</v>
      </c>
      <c r="U10" s="149"/>
      <c r="V10" s="150"/>
      <c r="W10" s="154">
        <f>SUM(Données!V10,Données!X10:Y10)</f>
        <v>0</v>
      </c>
      <c r="X10" s="155"/>
      <c r="Y10" s="156"/>
      <c r="Z10" s="158">
        <f>SUM(Données!Z10:AE10)</f>
        <v>0</v>
      </c>
      <c r="AA10" s="155"/>
      <c r="AB10" s="155"/>
      <c r="AC10" s="155"/>
      <c r="AD10" s="155"/>
      <c r="AE10" s="156"/>
      <c r="AF10" s="9">
        <f>Données!AF10</f>
        <v>0</v>
      </c>
      <c r="AG10" s="9">
        <f>Données!AG10</f>
        <v>0</v>
      </c>
      <c r="AH10" s="9">
        <f>Données!AH10</f>
        <v>0</v>
      </c>
      <c r="AI10" s="67">
        <f>Données!AI10</f>
        <v>0</v>
      </c>
      <c r="AJ10" s="27">
        <f>Données!AJ10</f>
        <v>0</v>
      </c>
      <c r="AK10" s="155">
        <f>SUM(Données!AK10:AM10)</f>
        <v>0</v>
      </c>
      <c r="AL10" s="155"/>
      <c r="AM10" s="159"/>
      <c r="AN10" s="154">
        <f>SUM(Données!AN10:AP10)</f>
        <v>0</v>
      </c>
      <c r="AO10" s="155"/>
      <c r="AP10" s="156"/>
      <c r="AQ10" s="9">
        <f>Données!AQ10</f>
        <v>0</v>
      </c>
      <c r="AR10" s="9">
        <f>Données!AR10</f>
        <v>0</v>
      </c>
      <c r="AS10" s="158">
        <f>SUM(Données!AS10:AT10)</f>
        <v>0</v>
      </c>
      <c r="AT10" s="155"/>
      <c r="AU10" s="50">
        <f>SUM(Données!L10:M10,Données!Z10:AE10,Données!AH10:AI10,Données!AK10:AM10,Données!AQ10)</f>
        <v>0</v>
      </c>
      <c r="AV10" s="51">
        <f>SUM(Données!B10:F10,Données!N10,Données!O10:S10,Données!AN10:AP10,Données!AR10)</f>
        <v>0</v>
      </c>
      <c r="AW10" s="52">
        <f>SUM(Données!B10:F10,Données!L10:S10,Données!Z10:AE10,Données!AH10:AI10,Données!AK10:AR10)</f>
        <v>0</v>
      </c>
      <c r="AX10" s="50">
        <f>SUM(Données!G10,Données!AF10,Données!AS10:AT10)</f>
        <v>0</v>
      </c>
      <c r="AY10" s="51">
        <f>SUM(Données!H10,Données!AG10,Données!AJ10)</f>
        <v>0</v>
      </c>
      <c r="AZ10" s="52">
        <f>SUM(Données!G10:H10,Données!AF10:AG10,Données!AJ10,Données!AS10:AT10)</f>
        <v>0</v>
      </c>
      <c r="BA10" s="50">
        <f>SUM(Données!J10:K10,Données!T10:U10,Données!W10)</f>
        <v>0</v>
      </c>
      <c r="BB10" s="51">
        <f>SUM(Données!I10,Données!V10,Données!X10:Y10)</f>
        <v>0</v>
      </c>
      <c r="BC10" s="52">
        <f>SUM(Données!I10:K10,Données!T10:Y10)</f>
        <v>0</v>
      </c>
      <c r="BD10" s="50">
        <f>SUM(Données!G10,Données!J10:M10,Données!T10:U10,Données!W10,Données!Z10:AF10,Données!AH10:AI10,Données!AK10:AM10,Données!AQ10,Données!AS10:AT10)</f>
        <v>0</v>
      </c>
      <c r="BE10" s="51">
        <f>SUM(Données!B10:F10,Données!H10:I10,Données!N10:S10,Données!V10,Données!X10:Y10,Données!AG10,Données!AJ10,Données!AN10:AP10,Données!AR10)</f>
        <v>0</v>
      </c>
      <c r="BF10" s="52">
        <f>SUM(Données!B10:AT10)</f>
        <v>0</v>
      </c>
    </row>
    <row r="11" spans="1:58" ht="15">
      <c r="A11" s="24" t="str">
        <f>Données!A11</f>
        <v>eleve3</v>
      </c>
      <c r="B11" s="91">
        <f>SUM(Données!B11:F11)</f>
        <v>0</v>
      </c>
      <c r="C11" s="103"/>
      <c r="D11" s="103"/>
      <c r="E11" s="103"/>
      <c r="F11" s="92"/>
      <c r="G11" s="19">
        <f>Données!G11</f>
        <v>0</v>
      </c>
      <c r="H11" s="19">
        <f>Données!H11</f>
        <v>0</v>
      </c>
      <c r="I11" s="91">
        <f>SUM(Données!J11:K11)</f>
        <v>0</v>
      </c>
      <c r="J11" s="103"/>
      <c r="K11" s="17">
        <f>Données!I11</f>
        <v>0</v>
      </c>
      <c r="L11" s="26">
        <f>Données!L11</f>
        <v>0</v>
      </c>
      <c r="M11" s="26">
        <f>Données!M11</f>
        <v>0</v>
      </c>
      <c r="N11" s="26">
        <f>Données!N11</f>
        <v>0</v>
      </c>
      <c r="O11" s="91">
        <f>SUM(Données!O11:S11)</f>
        <v>0</v>
      </c>
      <c r="P11" s="103"/>
      <c r="Q11" s="103"/>
      <c r="R11" s="103"/>
      <c r="S11" s="92"/>
      <c r="T11" s="151">
        <f>SUM(Données!T11:U11,Données!W11)</f>
        <v>0</v>
      </c>
      <c r="U11" s="152"/>
      <c r="V11" s="153"/>
      <c r="W11" s="157">
        <f>SUM(Données!V11,Données!X11:Y11)</f>
        <v>0</v>
      </c>
      <c r="X11" s="103"/>
      <c r="Y11" s="92"/>
      <c r="Z11" s="91">
        <f>SUM(Données!Z11:AE11)</f>
        <v>0</v>
      </c>
      <c r="AA11" s="103"/>
      <c r="AB11" s="103"/>
      <c r="AC11" s="103"/>
      <c r="AD11" s="103"/>
      <c r="AE11" s="92"/>
      <c r="AF11" s="19">
        <f>Données!AF11</f>
        <v>0</v>
      </c>
      <c r="AG11" s="19">
        <f>Données!AG11</f>
        <v>0</v>
      </c>
      <c r="AH11" s="19">
        <f>Données!AH11</f>
        <v>0</v>
      </c>
      <c r="AI11" s="65">
        <f>Données!AI11</f>
        <v>0</v>
      </c>
      <c r="AJ11" s="26">
        <f>Données!AJ11</f>
        <v>0</v>
      </c>
      <c r="AK11" s="103">
        <f>SUM(Données!AK11:AM11)</f>
        <v>0</v>
      </c>
      <c r="AL11" s="103"/>
      <c r="AM11" s="160"/>
      <c r="AN11" s="157">
        <f>SUM(Données!AN11:AP11)</f>
        <v>0</v>
      </c>
      <c r="AO11" s="103"/>
      <c r="AP11" s="92"/>
      <c r="AQ11" s="19">
        <f>Données!AQ11</f>
        <v>0</v>
      </c>
      <c r="AR11" s="19">
        <f>Données!AR11</f>
        <v>0</v>
      </c>
      <c r="AS11" s="91">
        <f>SUM(Données!AS11:AT11)</f>
        <v>0</v>
      </c>
      <c r="AT11" s="103"/>
      <c r="AU11" s="47">
        <f>SUM(Données!L11:M11,Données!Z11:AE11,Données!AH11:AI11,Données!AK11:AM11,Données!AQ11)</f>
        <v>0</v>
      </c>
      <c r="AV11" s="48">
        <f>SUM(Données!B11:F11,Données!N11,Données!O11:S11,Données!AN11:AP11,Données!AR11)</f>
        <v>0</v>
      </c>
      <c r="AW11" s="49">
        <f>SUM(Données!B11:F11,Données!L11:S11,Données!Z11:AE11,Données!AH11:AI11,Données!AK11:AR11)</f>
        <v>0</v>
      </c>
      <c r="AX11" s="47">
        <f>SUM(Données!G11,Données!AF11,Données!AS11:AT11)</f>
        <v>0</v>
      </c>
      <c r="AY11" s="48">
        <f>SUM(Données!H11,Données!AG11,Données!AJ11)</f>
        <v>0</v>
      </c>
      <c r="AZ11" s="49">
        <f>SUM(Données!G11:H11,Données!AF11:AG11,Données!AJ11,Données!AS11:AT11)</f>
        <v>0</v>
      </c>
      <c r="BA11" s="47">
        <f>SUM(Données!J11:K11,Données!T11:U11,Données!W11)</f>
        <v>0</v>
      </c>
      <c r="BB11" s="48">
        <f>SUM(Données!I11,Données!V11,Données!X11:Y11)</f>
        <v>0</v>
      </c>
      <c r="BC11" s="49">
        <f>SUM(Données!I11:K11,Données!T11:Y11)</f>
        <v>0</v>
      </c>
      <c r="BD11" s="47">
        <f>SUM(Données!G11,Données!J11:M11,Données!T11:U11,Données!W11,Données!Z11:AF11,Données!AH11:AI11,Données!AK11:AM11,Données!AQ11,Données!AS11:AT11)</f>
        <v>0</v>
      </c>
      <c r="BE11" s="48">
        <f>SUM(Données!B11:F11,Données!H11:I11,Données!N11:S11,Données!V11,Données!X11:Y11,Données!AG11,Données!AJ11,Données!AN11:AP11,Données!AR11)</f>
        <v>0</v>
      </c>
      <c r="BF11" s="49">
        <f>SUM(Données!B11:AT11)</f>
        <v>0</v>
      </c>
    </row>
    <row r="12" spans="1:58" ht="15">
      <c r="A12" s="10" t="str">
        <f>Données!A12</f>
        <v>eleve4</v>
      </c>
      <c r="B12" s="158">
        <f>SUM(Données!B12:F12)</f>
        <v>0</v>
      </c>
      <c r="C12" s="155"/>
      <c r="D12" s="155"/>
      <c r="E12" s="155"/>
      <c r="F12" s="156"/>
      <c r="G12" s="9">
        <f>Données!G12</f>
        <v>0</v>
      </c>
      <c r="H12" s="9">
        <f>Données!H12</f>
        <v>0</v>
      </c>
      <c r="I12" s="158">
        <f>SUM(Données!J12:K12)</f>
        <v>0</v>
      </c>
      <c r="J12" s="155"/>
      <c r="K12" s="11">
        <f>Données!I12</f>
        <v>0</v>
      </c>
      <c r="L12" s="27">
        <f>Données!L12</f>
        <v>0</v>
      </c>
      <c r="M12" s="27">
        <f>Données!M12</f>
        <v>0</v>
      </c>
      <c r="N12" s="27">
        <f>Données!N12</f>
        <v>0</v>
      </c>
      <c r="O12" s="158">
        <f>SUM(Données!O12:S12)</f>
        <v>0</v>
      </c>
      <c r="P12" s="155"/>
      <c r="Q12" s="155"/>
      <c r="R12" s="155"/>
      <c r="S12" s="156"/>
      <c r="T12" s="148">
        <f>SUM(Données!T12:U12,Données!W12)</f>
        <v>0</v>
      </c>
      <c r="U12" s="149"/>
      <c r="V12" s="150"/>
      <c r="W12" s="154">
        <f>SUM(Données!V12,Données!X12:Y12)</f>
        <v>0</v>
      </c>
      <c r="X12" s="155"/>
      <c r="Y12" s="156"/>
      <c r="Z12" s="158">
        <f>SUM(Données!Z12:AE12)</f>
        <v>0</v>
      </c>
      <c r="AA12" s="155"/>
      <c r="AB12" s="155"/>
      <c r="AC12" s="155"/>
      <c r="AD12" s="155"/>
      <c r="AE12" s="156"/>
      <c r="AF12" s="9">
        <f>Données!AF12</f>
        <v>0</v>
      </c>
      <c r="AG12" s="9">
        <f>Données!AG12</f>
        <v>0</v>
      </c>
      <c r="AH12" s="9">
        <f>Données!AH12</f>
        <v>0</v>
      </c>
      <c r="AI12" s="67">
        <f>Données!AI12</f>
        <v>0</v>
      </c>
      <c r="AJ12" s="27">
        <f>Données!AJ12</f>
        <v>0</v>
      </c>
      <c r="AK12" s="155">
        <f>SUM(Données!AK12:AM12)</f>
        <v>0</v>
      </c>
      <c r="AL12" s="155"/>
      <c r="AM12" s="159"/>
      <c r="AN12" s="154">
        <f>SUM(Données!AN12:AP12)</f>
        <v>0</v>
      </c>
      <c r="AO12" s="155"/>
      <c r="AP12" s="156"/>
      <c r="AQ12" s="9">
        <f>Données!AQ12</f>
        <v>0</v>
      </c>
      <c r="AR12" s="9">
        <f>Données!AR12</f>
        <v>0</v>
      </c>
      <c r="AS12" s="158">
        <f>SUM(Données!AS12:AT12)</f>
        <v>0</v>
      </c>
      <c r="AT12" s="155"/>
      <c r="AU12" s="50">
        <f>SUM(Données!L12:M12,Données!Z12:AE12,Données!AH12:AI12,Données!AK12:AM12,Données!AQ12)</f>
        <v>0</v>
      </c>
      <c r="AV12" s="51">
        <f>SUM(Données!B12:F12,Données!N12,Données!O12:S12,Données!AN12:AP12,Données!AR12)</f>
        <v>0</v>
      </c>
      <c r="AW12" s="52">
        <f>SUM(Données!B12:F12,Données!L12:S12,Données!Z12:AE12,Données!AH12:AI12,Données!AK12:AR12)</f>
        <v>0</v>
      </c>
      <c r="AX12" s="50">
        <f>SUM(Données!G12,Données!AF12,Données!AS12:AT12)</f>
        <v>0</v>
      </c>
      <c r="AY12" s="51">
        <f>SUM(Données!H12,Données!AG12,Données!AJ12)</f>
        <v>0</v>
      </c>
      <c r="AZ12" s="52">
        <f>SUM(Données!G12:H12,Données!AF12:AG12,Données!AJ12,Données!AS12:AT12)</f>
        <v>0</v>
      </c>
      <c r="BA12" s="50">
        <f>SUM(Données!J12:K12,Données!T12:U12,Données!W12)</f>
        <v>0</v>
      </c>
      <c r="BB12" s="51">
        <f>SUM(Données!I12,Données!V12,Données!X12:Y12)</f>
        <v>0</v>
      </c>
      <c r="BC12" s="52">
        <f>SUM(Données!I12:K12,Données!T12:Y12)</f>
        <v>0</v>
      </c>
      <c r="BD12" s="50">
        <f>SUM(Données!G12,Données!J12:M12,Données!T12:U12,Données!W12,Données!Z12:AF12,Données!AH12:AI12,Données!AK12:AM12,Données!AQ12,Données!AS12:AT12)</f>
        <v>0</v>
      </c>
      <c r="BE12" s="51">
        <f>SUM(Données!B12:F12,Données!H12:I12,Données!N12:S12,Données!V12,Données!X12:Y12,Données!AG12,Données!AJ12,Données!AN12:AP12,Données!AR12)</f>
        <v>0</v>
      </c>
      <c r="BF12" s="52">
        <f>SUM(Données!B12:AT12)</f>
        <v>0</v>
      </c>
    </row>
    <row r="13" spans="1:58" ht="15">
      <c r="A13" s="24" t="str">
        <f>Données!A13</f>
        <v>eleve5</v>
      </c>
      <c r="B13" s="91">
        <f>SUM(Données!B13:F13)</f>
        <v>0</v>
      </c>
      <c r="C13" s="103"/>
      <c r="D13" s="103"/>
      <c r="E13" s="103"/>
      <c r="F13" s="92"/>
      <c r="G13" s="19">
        <f>Données!G13</f>
        <v>0</v>
      </c>
      <c r="H13" s="19">
        <f>Données!H13</f>
        <v>0</v>
      </c>
      <c r="I13" s="91">
        <f>SUM(Données!J13:K13)</f>
        <v>0</v>
      </c>
      <c r="J13" s="103"/>
      <c r="K13" s="17">
        <f>Données!I13</f>
        <v>0</v>
      </c>
      <c r="L13" s="26">
        <f>Données!L13</f>
        <v>0</v>
      </c>
      <c r="M13" s="26">
        <f>Données!M13</f>
        <v>0</v>
      </c>
      <c r="N13" s="26">
        <f>Données!N13</f>
        <v>0</v>
      </c>
      <c r="O13" s="91">
        <f>SUM(Données!O13:S13)</f>
        <v>0</v>
      </c>
      <c r="P13" s="103"/>
      <c r="Q13" s="103"/>
      <c r="R13" s="103"/>
      <c r="S13" s="92"/>
      <c r="T13" s="151">
        <f>SUM(Données!T13:U13,Données!W13)</f>
        <v>0</v>
      </c>
      <c r="U13" s="152"/>
      <c r="V13" s="153"/>
      <c r="W13" s="157">
        <f>SUM(Données!V13,Données!X13:Y13)</f>
        <v>0</v>
      </c>
      <c r="X13" s="103"/>
      <c r="Y13" s="92"/>
      <c r="Z13" s="91">
        <f>SUM(Données!Z13:AE13)</f>
        <v>0</v>
      </c>
      <c r="AA13" s="103"/>
      <c r="AB13" s="103"/>
      <c r="AC13" s="103"/>
      <c r="AD13" s="103"/>
      <c r="AE13" s="92"/>
      <c r="AF13" s="19">
        <f>Données!AF13</f>
        <v>0</v>
      </c>
      <c r="AG13" s="19">
        <f>Données!AG13</f>
        <v>0</v>
      </c>
      <c r="AH13" s="19">
        <f>Données!AH13</f>
        <v>0</v>
      </c>
      <c r="AI13" s="65">
        <f>Données!AI13</f>
        <v>0</v>
      </c>
      <c r="AJ13" s="26">
        <f>Données!AJ13</f>
        <v>0</v>
      </c>
      <c r="AK13" s="103">
        <f>SUM(Données!AK13:AM13)</f>
        <v>0</v>
      </c>
      <c r="AL13" s="103"/>
      <c r="AM13" s="160"/>
      <c r="AN13" s="157">
        <f>SUM(Données!AN13:AP13)</f>
        <v>0</v>
      </c>
      <c r="AO13" s="103"/>
      <c r="AP13" s="92"/>
      <c r="AQ13" s="19">
        <f>Données!AQ13</f>
        <v>0</v>
      </c>
      <c r="AR13" s="19">
        <f>Données!AR13</f>
        <v>0</v>
      </c>
      <c r="AS13" s="91">
        <f>SUM(Données!AS13:AT13)</f>
        <v>0</v>
      </c>
      <c r="AT13" s="103"/>
      <c r="AU13" s="47">
        <f>SUM(Données!L13:M13,Données!Z13:AE13,Données!AH13:AI13,Données!AK13:AM13,Données!AQ13)</f>
        <v>0</v>
      </c>
      <c r="AV13" s="48">
        <f>SUM(Données!B13:F13,Données!N13,Données!O13:S13,Données!AN13:AP13,Données!AR13)</f>
        <v>0</v>
      </c>
      <c r="AW13" s="49">
        <f>SUM(Données!B13:F13,Données!L13:S13,Données!Z13:AE13,Données!AH13:AI13,Données!AK13:AR13)</f>
        <v>0</v>
      </c>
      <c r="AX13" s="47">
        <f>SUM(Données!G13,Données!AF13,Données!AS13:AT13)</f>
        <v>0</v>
      </c>
      <c r="AY13" s="48">
        <f>SUM(Données!H13,Données!AG13,Données!AJ13)</f>
        <v>0</v>
      </c>
      <c r="AZ13" s="49">
        <f>SUM(Données!G13:H13,Données!AF13:AG13,Données!AJ13,Données!AS13:AT13)</f>
        <v>0</v>
      </c>
      <c r="BA13" s="47">
        <f>SUM(Données!J13:K13,Données!T13:U13,Données!W13)</f>
        <v>0</v>
      </c>
      <c r="BB13" s="48">
        <f>SUM(Données!I13,Données!V13,Données!X13:Y13)</f>
        <v>0</v>
      </c>
      <c r="BC13" s="49">
        <f>SUM(Données!I13:K13,Données!T13:Y13)</f>
        <v>0</v>
      </c>
      <c r="BD13" s="47">
        <f>SUM(Données!G13,Données!J13:M13,Données!T13:U13,Données!W13,Données!Z13:AF13,Données!AH13:AI13,Données!AK13:AM13,Données!AQ13,Données!AS13:AT13)</f>
        <v>0</v>
      </c>
      <c r="BE13" s="48">
        <f>SUM(Données!B13:F13,Données!H13:I13,Données!N13:S13,Données!V13,Données!X13:Y13,Données!AG13,Données!AJ13,Données!AN13:AP13,Données!AR13)</f>
        <v>0</v>
      </c>
      <c r="BF13" s="49">
        <f>SUM(Données!B13:AT13)</f>
        <v>0</v>
      </c>
    </row>
    <row r="14" spans="1:58" ht="15">
      <c r="A14" s="10" t="str">
        <f>Données!A14</f>
        <v>eleve6</v>
      </c>
      <c r="B14" s="158">
        <f>SUM(Données!B14:F14)</f>
        <v>0</v>
      </c>
      <c r="C14" s="155"/>
      <c r="D14" s="155"/>
      <c r="E14" s="155"/>
      <c r="F14" s="156"/>
      <c r="G14" s="9">
        <f>Données!G14</f>
        <v>0</v>
      </c>
      <c r="H14" s="9">
        <f>Données!H14</f>
        <v>0</v>
      </c>
      <c r="I14" s="158">
        <f>SUM(Données!J14:K14)</f>
        <v>0</v>
      </c>
      <c r="J14" s="155"/>
      <c r="K14" s="11">
        <f>Données!I14</f>
        <v>0</v>
      </c>
      <c r="L14" s="27">
        <f>Données!L14</f>
        <v>0</v>
      </c>
      <c r="M14" s="27">
        <f>Données!M14</f>
        <v>0</v>
      </c>
      <c r="N14" s="27">
        <f>Données!N14</f>
        <v>0</v>
      </c>
      <c r="O14" s="158">
        <f>SUM(Données!O14:S14)</f>
        <v>0</v>
      </c>
      <c r="P14" s="155"/>
      <c r="Q14" s="155"/>
      <c r="R14" s="155"/>
      <c r="S14" s="156"/>
      <c r="T14" s="148">
        <f>SUM(Données!T14:U14,Données!W14)</f>
        <v>0</v>
      </c>
      <c r="U14" s="149"/>
      <c r="V14" s="150"/>
      <c r="W14" s="154">
        <f>SUM(Données!V14,Données!X14:Y14)</f>
        <v>0</v>
      </c>
      <c r="X14" s="155"/>
      <c r="Y14" s="156"/>
      <c r="Z14" s="158">
        <f>SUM(Données!Z14:AE14)</f>
        <v>0</v>
      </c>
      <c r="AA14" s="155"/>
      <c r="AB14" s="155"/>
      <c r="AC14" s="155"/>
      <c r="AD14" s="155"/>
      <c r="AE14" s="156"/>
      <c r="AF14" s="9">
        <f>Données!AF14</f>
        <v>0</v>
      </c>
      <c r="AG14" s="9">
        <f>Données!AG14</f>
        <v>0</v>
      </c>
      <c r="AH14" s="9">
        <f>Données!AH14</f>
        <v>0</v>
      </c>
      <c r="AI14" s="67">
        <f>Données!AI14</f>
        <v>0</v>
      </c>
      <c r="AJ14" s="27">
        <f>Données!AJ14</f>
        <v>0</v>
      </c>
      <c r="AK14" s="155">
        <f>SUM(Données!AK14:AM14)</f>
        <v>0</v>
      </c>
      <c r="AL14" s="155"/>
      <c r="AM14" s="159"/>
      <c r="AN14" s="154">
        <f>SUM(Données!AN14:AP14)</f>
        <v>0</v>
      </c>
      <c r="AO14" s="155"/>
      <c r="AP14" s="156"/>
      <c r="AQ14" s="9">
        <f>Données!AQ14</f>
        <v>0</v>
      </c>
      <c r="AR14" s="9">
        <f>Données!AR14</f>
        <v>0</v>
      </c>
      <c r="AS14" s="158">
        <f>SUM(Données!AS14:AT14)</f>
        <v>0</v>
      </c>
      <c r="AT14" s="155"/>
      <c r="AU14" s="50">
        <f>SUM(Données!L14:M14,Données!Z14:AE14,Données!AH14:AI14,Données!AK14:AM14,Données!AQ14)</f>
        <v>0</v>
      </c>
      <c r="AV14" s="51">
        <f>SUM(Données!B14:F14,Données!N14,Données!O14:S14,Données!AN14:AP14,Données!AR14)</f>
        <v>0</v>
      </c>
      <c r="AW14" s="52">
        <f>SUM(Données!B14:F14,Données!L14:S14,Données!Z14:AE14,Données!AH14:AI14,Données!AK14:AR14)</f>
        <v>0</v>
      </c>
      <c r="AX14" s="50">
        <f>SUM(Données!G14,Données!AF14,Données!AS14:AT14)</f>
        <v>0</v>
      </c>
      <c r="AY14" s="51">
        <f>SUM(Données!H14,Données!AG14,Données!AJ14)</f>
        <v>0</v>
      </c>
      <c r="AZ14" s="52">
        <f>SUM(Données!G14:H14,Données!AF14:AG14,Données!AJ14,Données!AS14:AT14)</f>
        <v>0</v>
      </c>
      <c r="BA14" s="50">
        <f>SUM(Données!J14:K14,Données!T14:U14,Données!W14)</f>
        <v>0</v>
      </c>
      <c r="BB14" s="51">
        <f>SUM(Données!I14,Données!V14,Données!X14:Y14)</f>
        <v>0</v>
      </c>
      <c r="BC14" s="52">
        <f>SUM(Données!I14:K14,Données!T14:Y14)</f>
        <v>0</v>
      </c>
      <c r="BD14" s="50">
        <f>SUM(Données!G14,Données!J14:M14,Données!T14:U14,Données!W14,Données!Z14:AF14,Données!AH14:AI14,Données!AK14:AM14,Données!AQ14,Données!AS14:AT14)</f>
        <v>0</v>
      </c>
      <c r="BE14" s="51">
        <f>SUM(Données!B14:F14,Données!H14:I14,Données!N14:S14,Données!V14,Données!X14:Y14,Données!AG14,Données!AJ14,Données!AN14:AP14,Données!AR14)</f>
        <v>0</v>
      </c>
      <c r="BF14" s="52">
        <f>SUM(Données!B14:AT14)</f>
        <v>0</v>
      </c>
    </row>
    <row r="15" spans="1:58" ht="15">
      <c r="A15" s="24" t="str">
        <f>Données!A15</f>
        <v>eleve7</v>
      </c>
      <c r="B15" s="91">
        <f>SUM(Données!B15:F15)</f>
        <v>0</v>
      </c>
      <c r="C15" s="103"/>
      <c r="D15" s="103"/>
      <c r="E15" s="103"/>
      <c r="F15" s="92"/>
      <c r="G15" s="19">
        <f>Données!G15</f>
        <v>0</v>
      </c>
      <c r="H15" s="19">
        <f>Données!H15</f>
        <v>0</v>
      </c>
      <c r="I15" s="91">
        <f>SUM(Données!J15:K15)</f>
        <v>0</v>
      </c>
      <c r="J15" s="103"/>
      <c r="K15" s="17">
        <f>Données!I15</f>
        <v>0</v>
      </c>
      <c r="L15" s="26">
        <f>Données!L15</f>
        <v>0</v>
      </c>
      <c r="M15" s="26">
        <f>Données!M15</f>
        <v>0</v>
      </c>
      <c r="N15" s="26">
        <f>Données!N15</f>
        <v>0</v>
      </c>
      <c r="O15" s="91">
        <f>SUM(Données!O15:S15)</f>
        <v>0</v>
      </c>
      <c r="P15" s="103"/>
      <c r="Q15" s="103"/>
      <c r="R15" s="103"/>
      <c r="S15" s="92"/>
      <c r="T15" s="151">
        <f>SUM(Données!T15:U15,Données!W15)</f>
        <v>0</v>
      </c>
      <c r="U15" s="152"/>
      <c r="V15" s="153"/>
      <c r="W15" s="157">
        <f>SUM(Données!V15,Données!X15:Y15)</f>
        <v>0</v>
      </c>
      <c r="X15" s="103"/>
      <c r="Y15" s="92"/>
      <c r="Z15" s="91">
        <f>SUM(Données!Z15:AE15)</f>
        <v>0</v>
      </c>
      <c r="AA15" s="103"/>
      <c r="AB15" s="103"/>
      <c r="AC15" s="103"/>
      <c r="AD15" s="103"/>
      <c r="AE15" s="92"/>
      <c r="AF15" s="19">
        <f>Données!AF15</f>
        <v>0</v>
      </c>
      <c r="AG15" s="19">
        <f>Données!AG15</f>
        <v>0</v>
      </c>
      <c r="AH15" s="19">
        <f>Données!AH15</f>
        <v>0</v>
      </c>
      <c r="AI15" s="65">
        <f>Données!AI15</f>
        <v>0</v>
      </c>
      <c r="AJ15" s="26">
        <f>Données!AJ15</f>
        <v>0</v>
      </c>
      <c r="AK15" s="103">
        <f>SUM(Données!AK15:AM15)</f>
        <v>0</v>
      </c>
      <c r="AL15" s="103"/>
      <c r="AM15" s="160"/>
      <c r="AN15" s="157">
        <f>SUM(Données!AN15:AP15)</f>
        <v>0</v>
      </c>
      <c r="AO15" s="103"/>
      <c r="AP15" s="92"/>
      <c r="AQ15" s="19">
        <f>Données!AQ15</f>
        <v>0</v>
      </c>
      <c r="AR15" s="19">
        <f>Données!AR15</f>
        <v>0</v>
      </c>
      <c r="AS15" s="91">
        <f>SUM(Données!AS15:AT15)</f>
        <v>0</v>
      </c>
      <c r="AT15" s="103"/>
      <c r="AU15" s="47">
        <f>SUM(Données!L15:M15,Données!Z15:AE15,Données!AH15:AI15,Données!AK15:AM15,Données!AQ15)</f>
        <v>0</v>
      </c>
      <c r="AV15" s="48">
        <f>SUM(Données!B15:F15,Données!N15,Données!O15:S15,Données!AN15:AP15,Données!AR15)</f>
        <v>0</v>
      </c>
      <c r="AW15" s="49">
        <f>SUM(Données!B15:F15,Données!L15:S15,Données!Z15:AE15,Données!AH15:AI15,Données!AK15:AR15)</f>
        <v>0</v>
      </c>
      <c r="AX15" s="47">
        <f>SUM(Données!G15,Données!AF15,Données!AS15:AT15)</f>
        <v>0</v>
      </c>
      <c r="AY15" s="48">
        <f>SUM(Données!H15,Données!AG15,Données!AJ15)</f>
        <v>0</v>
      </c>
      <c r="AZ15" s="49">
        <f>SUM(Données!G15:H15,Données!AF15:AG15,Données!AJ15,Données!AS15:AT15)</f>
        <v>0</v>
      </c>
      <c r="BA15" s="47">
        <f>SUM(Données!J15:K15,Données!T15:U15,Données!W15)</f>
        <v>0</v>
      </c>
      <c r="BB15" s="48">
        <f>SUM(Données!I15,Données!V15,Données!X15:Y15)</f>
        <v>0</v>
      </c>
      <c r="BC15" s="49">
        <f>SUM(Données!I15:K15,Données!T15:Y15)</f>
        <v>0</v>
      </c>
      <c r="BD15" s="47">
        <f>SUM(Données!G15,Données!J15:M15,Données!T15:U15,Données!W15,Données!Z15:AF15,Données!AH15:AI15,Données!AK15:AM15,Données!AQ15,Données!AS15:AT15)</f>
        <v>0</v>
      </c>
      <c r="BE15" s="48">
        <f>SUM(Données!B15:F15,Données!H15:I15,Données!N15:S15,Données!V15,Données!X15:Y15,Données!AG15,Données!AJ15,Données!AN15:AP15,Données!AR15)</f>
        <v>0</v>
      </c>
      <c r="BF15" s="49">
        <f>SUM(Données!B15:AT15)</f>
        <v>0</v>
      </c>
    </row>
    <row r="16" spans="1:58" ht="15">
      <c r="A16" s="10" t="str">
        <f>Données!A16</f>
        <v>eleve8</v>
      </c>
      <c r="B16" s="158">
        <f>SUM(Données!B16:F16)</f>
        <v>0</v>
      </c>
      <c r="C16" s="155"/>
      <c r="D16" s="155"/>
      <c r="E16" s="155"/>
      <c r="F16" s="156"/>
      <c r="G16" s="9">
        <f>Données!G16</f>
        <v>0</v>
      </c>
      <c r="H16" s="9">
        <f>Données!H16</f>
        <v>0</v>
      </c>
      <c r="I16" s="158">
        <f>SUM(Données!J16:K16)</f>
        <v>0</v>
      </c>
      <c r="J16" s="155"/>
      <c r="K16" s="11">
        <f>Données!I16</f>
        <v>0</v>
      </c>
      <c r="L16" s="27">
        <f>Données!L16</f>
        <v>0</v>
      </c>
      <c r="M16" s="27">
        <f>Données!M16</f>
        <v>0</v>
      </c>
      <c r="N16" s="27">
        <f>Données!N16</f>
        <v>0</v>
      </c>
      <c r="O16" s="158">
        <f>SUM(Données!O16:S16)</f>
        <v>0</v>
      </c>
      <c r="P16" s="155"/>
      <c r="Q16" s="155"/>
      <c r="R16" s="155"/>
      <c r="S16" s="156"/>
      <c r="T16" s="148">
        <f>SUM(Données!T16:U16,Données!W16)</f>
        <v>0</v>
      </c>
      <c r="U16" s="149"/>
      <c r="V16" s="150"/>
      <c r="W16" s="154">
        <f>SUM(Données!V16,Données!X16:Y16)</f>
        <v>0</v>
      </c>
      <c r="X16" s="155"/>
      <c r="Y16" s="156"/>
      <c r="Z16" s="158">
        <f>SUM(Données!Z16:AE16)</f>
        <v>0</v>
      </c>
      <c r="AA16" s="155"/>
      <c r="AB16" s="155"/>
      <c r="AC16" s="155"/>
      <c r="AD16" s="155"/>
      <c r="AE16" s="156"/>
      <c r="AF16" s="9">
        <f>Données!AF16</f>
        <v>0</v>
      </c>
      <c r="AG16" s="9">
        <f>Données!AG16</f>
        <v>0</v>
      </c>
      <c r="AH16" s="9">
        <f>Données!AH16</f>
        <v>0</v>
      </c>
      <c r="AI16" s="67">
        <f>Données!AI16</f>
        <v>0</v>
      </c>
      <c r="AJ16" s="27">
        <f>Données!AJ16</f>
        <v>0</v>
      </c>
      <c r="AK16" s="155">
        <f>SUM(Données!AK16:AM16)</f>
        <v>0</v>
      </c>
      <c r="AL16" s="155"/>
      <c r="AM16" s="159"/>
      <c r="AN16" s="154">
        <f>SUM(Données!AN16:AP16)</f>
        <v>0</v>
      </c>
      <c r="AO16" s="155"/>
      <c r="AP16" s="156"/>
      <c r="AQ16" s="9">
        <f>Données!AQ16</f>
        <v>0</v>
      </c>
      <c r="AR16" s="9">
        <f>Données!AR16</f>
        <v>0</v>
      </c>
      <c r="AS16" s="158">
        <f>SUM(Données!AS16:AT16)</f>
        <v>0</v>
      </c>
      <c r="AT16" s="155"/>
      <c r="AU16" s="50">
        <f>SUM(Données!L16:M16,Données!Z16:AE16,Données!AH16:AI16,Données!AK16:AM16,Données!AQ16)</f>
        <v>0</v>
      </c>
      <c r="AV16" s="51">
        <f>SUM(Données!B16:F16,Données!N16,Données!O16:S16,Données!AN16:AP16,Données!AR16)</f>
        <v>0</v>
      </c>
      <c r="AW16" s="52">
        <f>SUM(Données!B16:F16,Données!L16:S16,Données!Z16:AE16,Données!AH16:AI16,Données!AK16:AR16)</f>
        <v>0</v>
      </c>
      <c r="AX16" s="50">
        <f>SUM(Données!G16,Données!AF16,Données!AS16:AT16)</f>
        <v>0</v>
      </c>
      <c r="AY16" s="51">
        <f>SUM(Données!H16,Données!AG16,Données!AJ16)</f>
        <v>0</v>
      </c>
      <c r="AZ16" s="52">
        <f>SUM(Données!G16:H16,Données!AF16:AG16,Données!AJ16,Données!AS16:AT16)</f>
        <v>0</v>
      </c>
      <c r="BA16" s="50">
        <f>SUM(Données!J16:K16,Données!T16:U16,Données!W16)</f>
        <v>0</v>
      </c>
      <c r="BB16" s="51">
        <f>SUM(Données!I16,Données!V16,Données!X16:Y16)</f>
        <v>0</v>
      </c>
      <c r="BC16" s="52">
        <f>SUM(Données!I16:K16,Données!T16:Y16)</f>
        <v>0</v>
      </c>
      <c r="BD16" s="50">
        <f>SUM(Données!G16,Données!J16:M16,Données!T16:U16,Données!W16,Données!Z16:AF16,Données!AH16:AI16,Données!AK16:AM16,Données!AQ16,Données!AS16:AT16)</f>
        <v>0</v>
      </c>
      <c r="BE16" s="51">
        <f>SUM(Données!B16:F16,Données!H16:I16,Données!N16:S16,Données!V16,Données!X16:Y16,Données!AG16,Données!AJ16,Données!AN16:AP16,Données!AR16)</f>
        <v>0</v>
      </c>
      <c r="BF16" s="52">
        <f>SUM(Données!B16:AT16)</f>
        <v>0</v>
      </c>
    </row>
    <row r="17" spans="1:58" ht="15">
      <c r="A17" s="24" t="str">
        <f>Données!A17</f>
        <v>eleve9</v>
      </c>
      <c r="B17" s="91">
        <f>SUM(Données!B17:F17)</f>
        <v>0</v>
      </c>
      <c r="C17" s="103"/>
      <c r="D17" s="103"/>
      <c r="E17" s="103"/>
      <c r="F17" s="92"/>
      <c r="G17" s="19">
        <f>Données!G17</f>
        <v>0</v>
      </c>
      <c r="H17" s="19">
        <f>Données!H17</f>
        <v>0</v>
      </c>
      <c r="I17" s="91">
        <f>SUM(Données!J17:K17)</f>
        <v>0</v>
      </c>
      <c r="J17" s="103"/>
      <c r="K17" s="17">
        <f>Données!I17</f>
        <v>0</v>
      </c>
      <c r="L17" s="26">
        <f>Données!L17</f>
        <v>0</v>
      </c>
      <c r="M17" s="26">
        <f>Données!M17</f>
        <v>0</v>
      </c>
      <c r="N17" s="26">
        <f>Données!N17</f>
        <v>0</v>
      </c>
      <c r="O17" s="91">
        <f>SUM(Données!O17:S17)</f>
        <v>0</v>
      </c>
      <c r="P17" s="103"/>
      <c r="Q17" s="103"/>
      <c r="R17" s="103"/>
      <c r="S17" s="92"/>
      <c r="T17" s="151">
        <f>SUM(Données!T17:U17,Données!W17)</f>
        <v>0</v>
      </c>
      <c r="U17" s="152"/>
      <c r="V17" s="153"/>
      <c r="W17" s="157">
        <f>SUM(Données!V17,Données!X17:Y17)</f>
        <v>0</v>
      </c>
      <c r="X17" s="103"/>
      <c r="Y17" s="92"/>
      <c r="Z17" s="91">
        <f>SUM(Données!Z17:AE17)</f>
        <v>0</v>
      </c>
      <c r="AA17" s="103"/>
      <c r="AB17" s="103"/>
      <c r="AC17" s="103"/>
      <c r="AD17" s="103"/>
      <c r="AE17" s="92"/>
      <c r="AF17" s="19">
        <f>Données!AF17</f>
        <v>0</v>
      </c>
      <c r="AG17" s="19">
        <f>Données!AG17</f>
        <v>0</v>
      </c>
      <c r="AH17" s="19">
        <f>Données!AH17</f>
        <v>0</v>
      </c>
      <c r="AI17" s="65">
        <f>Données!AI17</f>
        <v>0</v>
      </c>
      <c r="AJ17" s="26">
        <f>Données!AJ17</f>
        <v>0</v>
      </c>
      <c r="AK17" s="103">
        <f>SUM(Données!AK17:AM17)</f>
        <v>0</v>
      </c>
      <c r="AL17" s="103"/>
      <c r="AM17" s="160"/>
      <c r="AN17" s="157">
        <f>SUM(Données!AN17:AP17)</f>
        <v>0</v>
      </c>
      <c r="AO17" s="103"/>
      <c r="AP17" s="92"/>
      <c r="AQ17" s="19">
        <f>Données!AQ17</f>
        <v>0</v>
      </c>
      <c r="AR17" s="19">
        <f>Données!AR17</f>
        <v>0</v>
      </c>
      <c r="AS17" s="91">
        <f>SUM(Données!AS17:AT17)</f>
        <v>0</v>
      </c>
      <c r="AT17" s="103"/>
      <c r="AU17" s="47">
        <f>SUM(Données!L17:M17,Données!Z17:AE17,Données!AH17:AI17,Données!AK17:AM17,Données!AQ17)</f>
        <v>0</v>
      </c>
      <c r="AV17" s="48">
        <f>SUM(Données!B17:F17,Données!N17,Données!O17:S17,Données!AN17:AP17,Données!AR17)</f>
        <v>0</v>
      </c>
      <c r="AW17" s="49">
        <f>SUM(Données!B17:F17,Données!L17:S17,Données!Z17:AE17,Données!AH17:AI17,Données!AK17:AR17)</f>
        <v>0</v>
      </c>
      <c r="AX17" s="47">
        <f>SUM(Données!G17,Données!AF17,Données!AS17:AT17)</f>
        <v>0</v>
      </c>
      <c r="AY17" s="48">
        <f>SUM(Données!H17,Données!AG17,Données!AJ17)</f>
        <v>0</v>
      </c>
      <c r="AZ17" s="49">
        <f>SUM(Données!G17:H17,Données!AF17:AG17,Données!AJ17,Données!AS17:AT17)</f>
        <v>0</v>
      </c>
      <c r="BA17" s="47">
        <f>SUM(Données!J17:K17,Données!T17:U17,Données!W17)</f>
        <v>0</v>
      </c>
      <c r="BB17" s="48">
        <f>SUM(Données!I17,Données!V17,Données!X17:Y17)</f>
        <v>0</v>
      </c>
      <c r="BC17" s="49">
        <f>SUM(Données!I17:K17,Données!T17:Y17)</f>
        <v>0</v>
      </c>
      <c r="BD17" s="47">
        <f>SUM(Données!G17,Données!J17:M17,Données!T17:U17,Données!W17,Données!Z17:AF17,Données!AH17:AI17,Données!AK17:AM17,Données!AQ17,Données!AS17:AT17)</f>
        <v>0</v>
      </c>
      <c r="BE17" s="48">
        <f>SUM(Données!B17:F17,Données!H17:I17,Données!N17:S17,Données!V17,Données!X17:Y17,Données!AG17,Données!AJ17,Données!AN17:AP17,Données!AR17)</f>
        <v>0</v>
      </c>
      <c r="BF17" s="49">
        <f>SUM(Données!B17:AT17)</f>
        <v>0</v>
      </c>
    </row>
    <row r="18" spans="1:58" ht="15">
      <c r="A18" s="10" t="str">
        <f>Données!A18</f>
        <v>eleve10</v>
      </c>
      <c r="B18" s="158">
        <f>SUM(Données!B18:F18)</f>
        <v>0</v>
      </c>
      <c r="C18" s="155"/>
      <c r="D18" s="155"/>
      <c r="E18" s="155"/>
      <c r="F18" s="156"/>
      <c r="G18" s="9">
        <f>Données!G18</f>
        <v>0</v>
      </c>
      <c r="H18" s="9">
        <f>Données!H18</f>
        <v>0</v>
      </c>
      <c r="I18" s="158">
        <f>SUM(Données!J18:K18)</f>
        <v>0</v>
      </c>
      <c r="J18" s="155"/>
      <c r="K18" s="11">
        <f>Données!I18</f>
        <v>0</v>
      </c>
      <c r="L18" s="27">
        <f>Données!L18</f>
        <v>0</v>
      </c>
      <c r="M18" s="27">
        <f>Données!M18</f>
        <v>0</v>
      </c>
      <c r="N18" s="27">
        <f>Données!N18</f>
        <v>0</v>
      </c>
      <c r="O18" s="158">
        <f>SUM(Données!O18:S18)</f>
        <v>0</v>
      </c>
      <c r="P18" s="155"/>
      <c r="Q18" s="155"/>
      <c r="R18" s="155"/>
      <c r="S18" s="156"/>
      <c r="T18" s="148">
        <f>SUM(Données!T18:U18,Données!W18)</f>
        <v>0</v>
      </c>
      <c r="U18" s="149"/>
      <c r="V18" s="150"/>
      <c r="W18" s="154">
        <f>SUM(Données!V18,Données!X18:Y18)</f>
        <v>0</v>
      </c>
      <c r="X18" s="155"/>
      <c r="Y18" s="156"/>
      <c r="Z18" s="158">
        <f>SUM(Données!Z18:AE18)</f>
        <v>0</v>
      </c>
      <c r="AA18" s="155"/>
      <c r="AB18" s="155"/>
      <c r="AC18" s="155"/>
      <c r="AD18" s="155"/>
      <c r="AE18" s="156"/>
      <c r="AF18" s="9">
        <f>Données!AF18</f>
        <v>0</v>
      </c>
      <c r="AG18" s="9">
        <f>Données!AG18</f>
        <v>0</v>
      </c>
      <c r="AH18" s="9">
        <f>Données!AH18</f>
        <v>0</v>
      </c>
      <c r="AI18" s="67">
        <f>Données!AI18</f>
        <v>0</v>
      </c>
      <c r="AJ18" s="27">
        <f>Données!AJ18</f>
        <v>0</v>
      </c>
      <c r="AK18" s="155">
        <f>SUM(Données!AK18:AM18)</f>
        <v>0</v>
      </c>
      <c r="AL18" s="155"/>
      <c r="AM18" s="159"/>
      <c r="AN18" s="154">
        <f>SUM(Données!AN18:AP18)</f>
        <v>0</v>
      </c>
      <c r="AO18" s="155"/>
      <c r="AP18" s="156"/>
      <c r="AQ18" s="9">
        <f>Données!AQ18</f>
        <v>0</v>
      </c>
      <c r="AR18" s="9">
        <f>Données!AR18</f>
        <v>0</v>
      </c>
      <c r="AS18" s="158">
        <f>SUM(Données!AS18:AT18)</f>
        <v>0</v>
      </c>
      <c r="AT18" s="155"/>
      <c r="AU18" s="50">
        <f>SUM(Données!L18:M18,Données!Z18:AE18,Données!AH18:AI18,Données!AK18:AM18,Données!AQ18)</f>
        <v>0</v>
      </c>
      <c r="AV18" s="51">
        <f>SUM(Données!B18:F18,Données!N18,Données!O18:S18,Données!AN18:AP18,Données!AR18)</f>
        <v>0</v>
      </c>
      <c r="AW18" s="52">
        <f>SUM(Données!B18:F18,Données!L18:S18,Données!Z18:AE18,Données!AH18:AI18,Données!AK18:AR18)</f>
        <v>0</v>
      </c>
      <c r="AX18" s="50">
        <f>SUM(Données!G18,Données!AF18,Données!AS18:AT18)</f>
        <v>0</v>
      </c>
      <c r="AY18" s="51">
        <f>SUM(Données!H18,Données!AG18,Données!AJ18)</f>
        <v>0</v>
      </c>
      <c r="AZ18" s="52">
        <f>SUM(Données!G18:H18,Données!AF18:AG18,Données!AJ18,Données!AS18:AT18)</f>
        <v>0</v>
      </c>
      <c r="BA18" s="50">
        <f>SUM(Données!J18:K18,Données!T18:U18,Données!W18)</f>
        <v>0</v>
      </c>
      <c r="BB18" s="51">
        <f>SUM(Données!I18,Données!V18,Données!X18:Y18)</f>
        <v>0</v>
      </c>
      <c r="BC18" s="52">
        <f>SUM(Données!I18:K18,Données!T18:Y18)</f>
        <v>0</v>
      </c>
      <c r="BD18" s="50">
        <f>SUM(Données!G18,Données!J18:M18,Données!T18:U18,Données!W18,Données!Z18:AF18,Données!AH18:AI18,Données!AK18:AM18,Données!AQ18,Données!AS18:AT18)</f>
        <v>0</v>
      </c>
      <c r="BE18" s="51">
        <f>SUM(Données!B18:F18,Données!H18:I18,Données!N18:S18,Données!V18,Données!X18:Y18,Données!AG18,Données!AJ18,Données!AN18:AP18,Données!AR18)</f>
        <v>0</v>
      </c>
      <c r="BF18" s="52">
        <f>SUM(Données!B18:AT18)</f>
        <v>0</v>
      </c>
    </row>
    <row r="19" spans="1:58" ht="15">
      <c r="A19" s="24" t="str">
        <f>Données!A19</f>
        <v>eleve11</v>
      </c>
      <c r="B19" s="91">
        <f>SUM(Données!B19:F19)</f>
        <v>0</v>
      </c>
      <c r="C19" s="103"/>
      <c r="D19" s="103"/>
      <c r="E19" s="103"/>
      <c r="F19" s="92"/>
      <c r="G19" s="19">
        <f>Données!G19</f>
        <v>0</v>
      </c>
      <c r="H19" s="19">
        <f>Données!H19</f>
        <v>0</v>
      </c>
      <c r="I19" s="91">
        <f>SUM(Données!J19:K19)</f>
        <v>0</v>
      </c>
      <c r="J19" s="103"/>
      <c r="K19" s="17">
        <f>Données!I19</f>
        <v>0</v>
      </c>
      <c r="L19" s="26">
        <f>Données!L19</f>
        <v>0</v>
      </c>
      <c r="M19" s="26">
        <f>Données!M19</f>
        <v>0</v>
      </c>
      <c r="N19" s="26">
        <f>Données!N19</f>
        <v>0</v>
      </c>
      <c r="O19" s="91">
        <f>SUM(Données!O19:S19)</f>
        <v>0</v>
      </c>
      <c r="P19" s="103"/>
      <c r="Q19" s="103"/>
      <c r="R19" s="103"/>
      <c r="S19" s="92"/>
      <c r="T19" s="151">
        <f>SUM(Données!T19:U19,Données!W19)</f>
        <v>0</v>
      </c>
      <c r="U19" s="152"/>
      <c r="V19" s="153"/>
      <c r="W19" s="157">
        <f>SUM(Données!V19,Données!X19:Y19)</f>
        <v>0</v>
      </c>
      <c r="X19" s="103"/>
      <c r="Y19" s="92"/>
      <c r="Z19" s="91">
        <f>SUM(Données!Z19:AE19)</f>
        <v>0</v>
      </c>
      <c r="AA19" s="103"/>
      <c r="AB19" s="103"/>
      <c r="AC19" s="103"/>
      <c r="AD19" s="103"/>
      <c r="AE19" s="92"/>
      <c r="AF19" s="19">
        <f>Données!AF19</f>
        <v>0</v>
      </c>
      <c r="AG19" s="19">
        <f>Données!AG19</f>
        <v>0</v>
      </c>
      <c r="AH19" s="19">
        <f>Données!AH19</f>
        <v>0</v>
      </c>
      <c r="AI19" s="65">
        <f>Données!AI19</f>
        <v>0</v>
      </c>
      <c r="AJ19" s="26">
        <f>Données!AJ19</f>
        <v>0</v>
      </c>
      <c r="AK19" s="103">
        <f>SUM(Données!AK19:AM19)</f>
        <v>0</v>
      </c>
      <c r="AL19" s="103"/>
      <c r="AM19" s="160"/>
      <c r="AN19" s="157">
        <f>SUM(Données!AN19:AP19)</f>
        <v>0</v>
      </c>
      <c r="AO19" s="103"/>
      <c r="AP19" s="92"/>
      <c r="AQ19" s="19">
        <f>Données!AQ19</f>
        <v>0</v>
      </c>
      <c r="AR19" s="19">
        <f>Données!AR19</f>
        <v>0</v>
      </c>
      <c r="AS19" s="91">
        <f>SUM(Données!AS19:AT19)</f>
        <v>0</v>
      </c>
      <c r="AT19" s="103"/>
      <c r="AU19" s="47">
        <f>SUM(Données!L19:M19,Données!Z19:AE19,Données!AH19:AI19,Données!AK19:AM19,Données!AQ19)</f>
        <v>0</v>
      </c>
      <c r="AV19" s="48">
        <f>SUM(Données!B19:F19,Données!N19,Données!O19:S19,Données!AN19:AP19,Données!AR19)</f>
        <v>0</v>
      </c>
      <c r="AW19" s="49">
        <f>SUM(Données!B19:F19,Données!L19:S19,Données!Z19:AE19,Données!AH19:AI19,Données!AK19:AR19)</f>
        <v>0</v>
      </c>
      <c r="AX19" s="47">
        <f>SUM(Données!G19,Données!AF19,Données!AS19:AT19)</f>
        <v>0</v>
      </c>
      <c r="AY19" s="48">
        <f>SUM(Données!H19,Données!AG19,Données!AJ19)</f>
        <v>0</v>
      </c>
      <c r="AZ19" s="49">
        <f>SUM(Données!G19:H19,Données!AF19:AG19,Données!AJ19,Données!AS19:AT19)</f>
        <v>0</v>
      </c>
      <c r="BA19" s="47">
        <f>SUM(Données!J19:K19,Données!T19:U19,Données!W19)</f>
        <v>0</v>
      </c>
      <c r="BB19" s="48">
        <f>SUM(Données!I19,Données!V19,Données!X19:Y19)</f>
        <v>0</v>
      </c>
      <c r="BC19" s="49">
        <f>SUM(Données!I19:K19,Données!T19:Y19)</f>
        <v>0</v>
      </c>
      <c r="BD19" s="47">
        <f>SUM(Données!G19,Données!J19:M19,Données!T19:U19,Données!W19,Données!Z19:AF19,Données!AH19:AI19,Données!AK19:AM19,Données!AQ19,Données!AS19:AT19)</f>
        <v>0</v>
      </c>
      <c r="BE19" s="48">
        <f>SUM(Données!B19:F19,Données!H19:I19,Données!N19:S19,Données!V19,Données!X19:Y19,Données!AG19,Données!AJ19,Données!AN19:AP19,Données!AR19)</f>
        <v>0</v>
      </c>
      <c r="BF19" s="49">
        <f>SUM(Données!B19:AT19)</f>
        <v>0</v>
      </c>
    </row>
    <row r="20" spans="1:58" ht="15">
      <c r="A20" s="10" t="str">
        <f>Données!A20</f>
        <v>eleve12</v>
      </c>
      <c r="B20" s="158">
        <f>SUM(Données!B20:F20)</f>
        <v>0</v>
      </c>
      <c r="C20" s="155"/>
      <c r="D20" s="155"/>
      <c r="E20" s="155"/>
      <c r="F20" s="156"/>
      <c r="G20" s="9">
        <f>Données!G20</f>
        <v>0</v>
      </c>
      <c r="H20" s="9">
        <f>Données!H20</f>
        <v>0</v>
      </c>
      <c r="I20" s="158">
        <f>SUM(Données!J20:K20)</f>
        <v>0</v>
      </c>
      <c r="J20" s="155"/>
      <c r="K20" s="11">
        <f>Données!I20</f>
        <v>0</v>
      </c>
      <c r="L20" s="27">
        <f>Données!L20</f>
        <v>0</v>
      </c>
      <c r="M20" s="27">
        <f>Données!M20</f>
        <v>0</v>
      </c>
      <c r="N20" s="27">
        <f>Données!N20</f>
        <v>0</v>
      </c>
      <c r="O20" s="158">
        <f>SUM(Données!O20:S20)</f>
        <v>0</v>
      </c>
      <c r="P20" s="155"/>
      <c r="Q20" s="155"/>
      <c r="R20" s="155"/>
      <c r="S20" s="156"/>
      <c r="T20" s="148">
        <f>SUM(Données!T20:U20,Données!W20)</f>
        <v>0</v>
      </c>
      <c r="U20" s="149"/>
      <c r="V20" s="150"/>
      <c r="W20" s="154">
        <f>SUM(Données!V20,Données!X20:Y20)</f>
        <v>0</v>
      </c>
      <c r="X20" s="155"/>
      <c r="Y20" s="156"/>
      <c r="Z20" s="158">
        <f>SUM(Données!Z20:AE20)</f>
        <v>0</v>
      </c>
      <c r="AA20" s="155"/>
      <c r="AB20" s="155"/>
      <c r="AC20" s="155"/>
      <c r="AD20" s="155"/>
      <c r="AE20" s="156"/>
      <c r="AF20" s="9">
        <f>Données!AF20</f>
        <v>0</v>
      </c>
      <c r="AG20" s="9">
        <f>Données!AG20</f>
        <v>0</v>
      </c>
      <c r="AH20" s="9">
        <f>Données!AH20</f>
        <v>0</v>
      </c>
      <c r="AI20" s="67">
        <f>Données!AI20</f>
        <v>0</v>
      </c>
      <c r="AJ20" s="27">
        <f>Données!AJ20</f>
        <v>0</v>
      </c>
      <c r="AK20" s="155">
        <f>SUM(Données!AK20:AM20)</f>
        <v>0</v>
      </c>
      <c r="AL20" s="155"/>
      <c r="AM20" s="159"/>
      <c r="AN20" s="154">
        <f>SUM(Données!AN20:AP20)</f>
        <v>0</v>
      </c>
      <c r="AO20" s="155"/>
      <c r="AP20" s="156"/>
      <c r="AQ20" s="9">
        <f>Données!AQ20</f>
        <v>0</v>
      </c>
      <c r="AR20" s="9">
        <f>Données!AR20</f>
        <v>0</v>
      </c>
      <c r="AS20" s="158">
        <f>SUM(Données!AS20:AT20)</f>
        <v>0</v>
      </c>
      <c r="AT20" s="155"/>
      <c r="AU20" s="50">
        <f>SUM(Données!L20:M20,Données!Z20:AE20,Données!AH20:AI20,Données!AK20:AM20,Données!AQ20)</f>
        <v>0</v>
      </c>
      <c r="AV20" s="51">
        <f>SUM(Données!B20:F20,Données!N20,Données!O20:S20,Données!AN20:AP20,Données!AR20)</f>
        <v>0</v>
      </c>
      <c r="AW20" s="52">
        <f>SUM(Données!B20:F20,Données!L20:S20,Données!Z20:AE20,Données!AH20:AI20,Données!AK20:AR20)</f>
        <v>0</v>
      </c>
      <c r="AX20" s="50">
        <f>SUM(Données!G20,Données!AF20,Données!AS20:AT20)</f>
        <v>0</v>
      </c>
      <c r="AY20" s="51">
        <f>SUM(Données!H20,Données!AG20,Données!AJ20)</f>
        <v>0</v>
      </c>
      <c r="AZ20" s="52">
        <f>SUM(Données!G20:H20,Données!AF20:AG20,Données!AJ20,Données!AS20:AT20)</f>
        <v>0</v>
      </c>
      <c r="BA20" s="50">
        <f>SUM(Données!J20:K20,Données!T20:U20,Données!W20)</f>
        <v>0</v>
      </c>
      <c r="BB20" s="51">
        <f>SUM(Données!I20,Données!V20,Données!X20:Y20)</f>
        <v>0</v>
      </c>
      <c r="BC20" s="52">
        <f>SUM(Données!I20:K20,Données!T20:Y20)</f>
        <v>0</v>
      </c>
      <c r="BD20" s="50">
        <f>SUM(Données!G20,Données!J20:M20,Données!T20:U20,Données!W20,Données!Z20:AF20,Données!AH20:AI20,Données!AK20:AM20,Données!AQ20,Données!AS20:AT20)</f>
        <v>0</v>
      </c>
      <c r="BE20" s="51">
        <f>SUM(Données!B20:F20,Données!H20:I20,Données!N20:S20,Données!V20,Données!X20:Y20,Données!AG20,Données!AJ20,Données!AN20:AP20,Données!AR20)</f>
        <v>0</v>
      </c>
      <c r="BF20" s="52">
        <f>SUM(Données!B20:AT20)</f>
        <v>0</v>
      </c>
    </row>
    <row r="21" spans="1:58" ht="15">
      <c r="A21" s="24" t="str">
        <f>Données!A21</f>
        <v>eleve13</v>
      </c>
      <c r="B21" s="91">
        <f>SUM(Données!B21:F21)</f>
        <v>0</v>
      </c>
      <c r="C21" s="103"/>
      <c r="D21" s="103"/>
      <c r="E21" s="103"/>
      <c r="F21" s="92"/>
      <c r="G21" s="19">
        <f>Données!G21</f>
        <v>0</v>
      </c>
      <c r="H21" s="19">
        <f>Données!H21</f>
        <v>0</v>
      </c>
      <c r="I21" s="91">
        <f>SUM(Données!J21:K21)</f>
        <v>0</v>
      </c>
      <c r="J21" s="103"/>
      <c r="K21" s="17">
        <f>Données!I21</f>
        <v>0</v>
      </c>
      <c r="L21" s="26">
        <f>Données!L21</f>
        <v>0</v>
      </c>
      <c r="M21" s="26">
        <f>Données!M21</f>
        <v>0</v>
      </c>
      <c r="N21" s="26">
        <f>Données!N21</f>
        <v>0</v>
      </c>
      <c r="O21" s="91">
        <f>SUM(Données!O21:S21)</f>
        <v>0</v>
      </c>
      <c r="P21" s="103"/>
      <c r="Q21" s="103"/>
      <c r="R21" s="103"/>
      <c r="S21" s="92"/>
      <c r="T21" s="151">
        <f>SUM(Données!T21:U21,Données!W21)</f>
        <v>0</v>
      </c>
      <c r="U21" s="152"/>
      <c r="V21" s="153"/>
      <c r="W21" s="157">
        <f>SUM(Données!V21,Données!X21:Y21)</f>
        <v>0</v>
      </c>
      <c r="X21" s="103"/>
      <c r="Y21" s="92"/>
      <c r="Z21" s="91">
        <f>SUM(Données!Z21:AE21)</f>
        <v>0</v>
      </c>
      <c r="AA21" s="103"/>
      <c r="AB21" s="103"/>
      <c r="AC21" s="103"/>
      <c r="AD21" s="103"/>
      <c r="AE21" s="92"/>
      <c r="AF21" s="19">
        <f>Données!AF21</f>
        <v>0</v>
      </c>
      <c r="AG21" s="19">
        <f>Données!AG21</f>
        <v>0</v>
      </c>
      <c r="AH21" s="19">
        <f>Données!AH21</f>
        <v>0</v>
      </c>
      <c r="AI21" s="65">
        <f>Données!AI21</f>
        <v>0</v>
      </c>
      <c r="AJ21" s="26">
        <f>Données!AJ21</f>
        <v>0</v>
      </c>
      <c r="AK21" s="103">
        <f>SUM(Données!AK21:AM21)</f>
        <v>0</v>
      </c>
      <c r="AL21" s="103"/>
      <c r="AM21" s="160"/>
      <c r="AN21" s="157">
        <f>SUM(Données!AN21:AP21)</f>
        <v>0</v>
      </c>
      <c r="AO21" s="103"/>
      <c r="AP21" s="92"/>
      <c r="AQ21" s="19">
        <f>Données!AQ21</f>
        <v>0</v>
      </c>
      <c r="AR21" s="19">
        <f>Données!AR21</f>
        <v>0</v>
      </c>
      <c r="AS21" s="91">
        <f>SUM(Données!AS21:AT21)</f>
        <v>0</v>
      </c>
      <c r="AT21" s="103"/>
      <c r="AU21" s="47">
        <f>SUM(Données!L21:M21,Données!Z21:AE21,Données!AH21:AI21,Données!AK21:AM21,Données!AQ21)</f>
        <v>0</v>
      </c>
      <c r="AV21" s="48">
        <f>SUM(Données!B21:F21,Données!N21,Données!O21:S21,Données!AN21:AP21,Données!AR21)</f>
        <v>0</v>
      </c>
      <c r="AW21" s="49">
        <f>SUM(Données!B21:F21,Données!L21:S21,Données!Z21:AE21,Données!AH21:AI21,Données!AK21:AR21)</f>
        <v>0</v>
      </c>
      <c r="AX21" s="47">
        <f>SUM(Données!G21,Données!AF21,Données!AS21:AT21)</f>
        <v>0</v>
      </c>
      <c r="AY21" s="48">
        <f>SUM(Données!H21,Données!AG21,Données!AJ21)</f>
        <v>0</v>
      </c>
      <c r="AZ21" s="49">
        <f>SUM(Données!G21:H21,Données!AF21:AG21,Données!AJ21,Données!AS21:AT21)</f>
        <v>0</v>
      </c>
      <c r="BA21" s="47">
        <f>SUM(Données!J21:K21,Données!T21:U21,Données!W21)</f>
        <v>0</v>
      </c>
      <c r="BB21" s="48">
        <f>SUM(Données!I21,Données!V21,Données!X21:Y21)</f>
        <v>0</v>
      </c>
      <c r="BC21" s="49">
        <f>SUM(Données!I21:K21,Données!T21:Y21)</f>
        <v>0</v>
      </c>
      <c r="BD21" s="47">
        <f>SUM(Données!G21,Données!J21:M21,Données!T21:U21,Données!W21,Données!Z21:AF21,Données!AH21:AI21,Données!AK21:AM21,Données!AQ21,Données!AS21:AT21)</f>
        <v>0</v>
      </c>
      <c r="BE21" s="48">
        <f>SUM(Données!B21:F21,Données!H21:I21,Données!N21:S21,Données!V21,Données!X21:Y21,Données!AG21,Données!AJ21,Données!AN21:AP21,Données!AR21)</f>
        <v>0</v>
      </c>
      <c r="BF21" s="49">
        <f>SUM(Données!B21:AT21)</f>
        <v>0</v>
      </c>
    </row>
    <row r="22" spans="1:58" ht="15">
      <c r="A22" s="10" t="str">
        <f>Données!A22</f>
        <v>eleve14</v>
      </c>
      <c r="B22" s="158">
        <f>SUM(Données!B22:F22)</f>
        <v>0</v>
      </c>
      <c r="C22" s="155"/>
      <c r="D22" s="155"/>
      <c r="E22" s="155"/>
      <c r="F22" s="156"/>
      <c r="G22" s="9">
        <f>Données!G22</f>
        <v>0</v>
      </c>
      <c r="H22" s="9">
        <f>Données!H22</f>
        <v>0</v>
      </c>
      <c r="I22" s="158">
        <f>SUM(Données!J22:K22)</f>
        <v>0</v>
      </c>
      <c r="J22" s="155"/>
      <c r="K22" s="11">
        <f>Données!I22</f>
        <v>0</v>
      </c>
      <c r="L22" s="27">
        <f>Données!L22</f>
        <v>0</v>
      </c>
      <c r="M22" s="27">
        <f>Données!M22</f>
        <v>0</v>
      </c>
      <c r="N22" s="27">
        <f>Données!N22</f>
        <v>0</v>
      </c>
      <c r="O22" s="158">
        <f>SUM(Données!O22:S22)</f>
        <v>0</v>
      </c>
      <c r="P22" s="155"/>
      <c r="Q22" s="155"/>
      <c r="R22" s="155"/>
      <c r="S22" s="156"/>
      <c r="T22" s="148">
        <f>SUM(Données!T22:U22,Données!W22)</f>
        <v>0</v>
      </c>
      <c r="U22" s="149"/>
      <c r="V22" s="150"/>
      <c r="W22" s="154">
        <f>SUM(Données!V22,Données!X22:Y22)</f>
        <v>0</v>
      </c>
      <c r="X22" s="155"/>
      <c r="Y22" s="156"/>
      <c r="Z22" s="158">
        <f>SUM(Données!Z22:AE22)</f>
        <v>0</v>
      </c>
      <c r="AA22" s="155"/>
      <c r="AB22" s="155"/>
      <c r="AC22" s="155"/>
      <c r="AD22" s="155"/>
      <c r="AE22" s="156"/>
      <c r="AF22" s="9">
        <f>Données!AF22</f>
        <v>0</v>
      </c>
      <c r="AG22" s="9">
        <f>Données!AG22</f>
        <v>0</v>
      </c>
      <c r="AH22" s="9">
        <f>Données!AH22</f>
        <v>0</v>
      </c>
      <c r="AI22" s="67">
        <f>Données!AI22</f>
        <v>0</v>
      </c>
      <c r="AJ22" s="27">
        <f>Données!AJ22</f>
        <v>0</v>
      </c>
      <c r="AK22" s="155">
        <f>SUM(Données!AK22:AM22)</f>
        <v>0</v>
      </c>
      <c r="AL22" s="155"/>
      <c r="AM22" s="159"/>
      <c r="AN22" s="154">
        <f>SUM(Données!AN22:AP22)</f>
        <v>0</v>
      </c>
      <c r="AO22" s="155"/>
      <c r="AP22" s="156"/>
      <c r="AQ22" s="9">
        <f>Données!AQ22</f>
        <v>0</v>
      </c>
      <c r="AR22" s="9">
        <f>Données!AR22</f>
        <v>0</v>
      </c>
      <c r="AS22" s="158">
        <f>SUM(Données!AS22:AT22)</f>
        <v>0</v>
      </c>
      <c r="AT22" s="155"/>
      <c r="AU22" s="50">
        <f>SUM(Données!L22:M22,Données!Z22:AE22,Données!AH22:AI22,Données!AK22:AM22,Données!AQ22)</f>
        <v>0</v>
      </c>
      <c r="AV22" s="51">
        <f>SUM(Données!B22:F22,Données!N22,Données!O22:S22,Données!AN22:AP22,Données!AR22)</f>
        <v>0</v>
      </c>
      <c r="AW22" s="52">
        <f>SUM(Données!B22:F22,Données!L22:S22,Données!Z22:AE22,Données!AH22:AI22,Données!AK22:AR22)</f>
        <v>0</v>
      </c>
      <c r="AX22" s="50">
        <f>SUM(Données!G22,Données!AF22,Données!AS22:AT22)</f>
        <v>0</v>
      </c>
      <c r="AY22" s="51">
        <f>SUM(Données!H22,Données!AG22,Données!AJ22)</f>
        <v>0</v>
      </c>
      <c r="AZ22" s="52">
        <f>SUM(Données!G22:H22,Données!AF22:AG22,Données!AJ22,Données!AS22:AT22)</f>
        <v>0</v>
      </c>
      <c r="BA22" s="50">
        <f>SUM(Données!J22:K22,Données!T22:U22,Données!W22)</f>
        <v>0</v>
      </c>
      <c r="BB22" s="51">
        <f>SUM(Données!I22,Données!V22,Données!X22:Y22)</f>
        <v>0</v>
      </c>
      <c r="BC22" s="52">
        <f>SUM(Données!I22:K22,Données!T22:Y22)</f>
        <v>0</v>
      </c>
      <c r="BD22" s="50">
        <f>SUM(Données!G22,Données!J22:M22,Données!T22:U22,Données!W22,Données!Z22:AF22,Données!AH22:AI22,Données!AK22:AM22,Données!AQ22,Données!AS22:AT22)</f>
        <v>0</v>
      </c>
      <c r="BE22" s="51">
        <f>SUM(Données!B22:F22,Données!H22:I22,Données!N22:S22,Données!V22,Données!X22:Y22,Données!AG22,Données!AJ22,Données!AN22:AP22,Données!AR22)</f>
        <v>0</v>
      </c>
      <c r="BF22" s="52">
        <f>SUM(Données!B22:AT22)</f>
        <v>0</v>
      </c>
    </row>
    <row r="23" spans="1:58" ht="15">
      <c r="A23" s="24" t="str">
        <f>Données!A23</f>
        <v>eleve15</v>
      </c>
      <c r="B23" s="91">
        <f>SUM(Données!B23:F23)</f>
        <v>0</v>
      </c>
      <c r="C23" s="103"/>
      <c r="D23" s="103"/>
      <c r="E23" s="103"/>
      <c r="F23" s="92"/>
      <c r="G23" s="19">
        <f>Données!G23</f>
        <v>0</v>
      </c>
      <c r="H23" s="19">
        <f>Données!H23</f>
        <v>0</v>
      </c>
      <c r="I23" s="91">
        <f>SUM(Données!J23:K23)</f>
        <v>0</v>
      </c>
      <c r="J23" s="103"/>
      <c r="K23" s="17">
        <f>Données!I23</f>
        <v>0</v>
      </c>
      <c r="L23" s="26">
        <f>Données!L23</f>
        <v>0</v>
      </c>
      <c r="M23" s="26">
        <f>Données!M23</f>
        <v>0</v>
      </c>
      <c r="N23" s="26">
        <f>Données!N23</f>
        <v>0</v>
      </c>
      <c r="O23" s="91">
        <f>SUM(Données!O23:S23)</f>
        <v>0</v>
      </c>
      <c r="P23" s="103"/>
      <c r="Q23" s="103"/>
      <c r="R23" s="103"/>
      <c r="S23" s="92"/>
      <c r="T23" s="151">
        <f>SUM(Données!T23:U23,Données!W23)</f>
        <v>0</v>
      </c>
      <c r="U23" s="152"/>
      <c r="V23" s="153"/>
      <c r="W23" s="157">
        <f>SUM(Données!V23,Données!X23:Y23)</f>
        <v>0</v>
      </c>
      <c r="X23" s="103"/>
      <c r="Y23" s="92"/>
      <c r="Z23" s="91">
        <f>SUM(Données!Z23:AE23)</f>
        <v>0</v>
      </c>
      <c r="AA23" s="103"/>
      <c r="AB23" s="103"/>
      <c r="AC23" s="103"/>
      <c r="AD23" s="103"/>
      <c r="AE23" s="92"/>
      <c r="AF23" s="19">
        <f>Données!AF23</f>
        <v>0</v>
      </c>
      <c r="AG23" s="19">
        <f>Données!AG23</f>
        <v>0</v>
      </c>
      <c r="AH23" s="19">
        <f>Données!AH23</f>
        <v>0</v>
      </c>
      <c r="AI23" s="65">
        <f>Données!AI23</f>
        <v>0</v>
      </c>
      <c r="AJ23" s="26">
        <f>Données!AJ23</f>
        <v>0</v>
      </c>
      <c r="AK23" s="103">
        <f>SUM(Données!AK23:AM23)</f>
        <v>0</v>
      </c>
      <c r="AL23" s="103"/>
      <c r="AM23" s="160"/>
      <c r="AN23" s="157">
        <f>SUM(Données!AN23:AP23)</f>
        <v>0</v>
      </c>
      <c r="AO23" s="103"/>
      <c r="AP23" s="92"/>
      <c r="AQ23" s="19">
        <f>Données!AQ23</f>
        <v>0</v>
      </c>
      <c r="AR23" s="19">
        <f>Données!AR23</f>
        <v>0</v>
      </c>
      <c r="AS23" s="91">
        <f>SUM(Données!AS23:AT23)</f>
        <v>0</v>
      </c>
      <c r="AT23" s="103"/>
      <c r="AU23" s="47">
        <f>SUM(Données!L23:M23,Données!Z23:AE23,Données!AH23:AI23,Données!AK23:AM23,Données!AQ23)</f>
        <v>0</v>
      </c>
      <c r="AV23" s="48">
        <f>SUM(Données!B23:F23,Données!N23,Données!O23:S23,Données!AN23:AP23,Données!AR23)</f>
        <v>0</v>
      </c>
      <c r="AW23" s="49">
        <f>SUM(Données!B23:F23,Données!L23:S23,Données!Z23:AE23,Données!AH23:AI23,Données!AK23:AR23)</f>
        <v>0</v>
      </c>
      <c r="AX23" s="47">
        <f>SUM(Données!G23,Données!AF23,Données!AS23:AT23)</f>
        <v>0</v>
      </c>
      <c r="AY23" s="48">
        <f>SUM(Données!H23,Données!AG23,Données!AJ23)</f>
        <v>0</v>
      </c>
      <c r="AZ23" s="49">
        <f>SUM(Données!G23:H23,Données!AF23:AG23,Données!AJ23,Données!AS23:AT23)</f>
        <v>0</v>
      </c>
      <c r="BA23" s="47">
        <f>SUM(Données!J23:K23,Données!T23:U23,Données!W23)</f>
        <v>0</v>
      </c>
      <c r="BB23" s="48">
        <f>SUM(Données!I23,Données!V23,Données!X23:Y23)</f>
        <v>0</v>
      </c>
      <c r="BC23" s="49">
        <f>SUM(Données!I23:K23,Données!T23:Y23)</f>
        <v>0</v>
      </c>
      <c r="BD23" s="47">
        <f>SUM(Données!G23,Données!J23:M23,Données!T23:U23,Données!W23,Données!Z23:AF23,Données!AH23:AI23,Données!AK23:AM23,Données!AQ23,Données!AS23:AT23)</f>
        <v>0</v>
      </c>
      <c r="BE23" s="48">
        <f>SUM(Données!B23:F23,Données!H23:I23,Données!N23:S23,Données!V23,Données!X23:Y23,Données!AG23,Données!AJ23,Données!AN23:AP23,Données!AR23)</f>
        <v>0</v>
      </c>
      <c r="BF23" s="49">
        <f>SUM(Données!B23:AT23)</f>
        <v>0</v>
      </c>
    </row>
    <row r="24" spans="1:58" ht="15">
      <c r="A24" s="10" t="str">
        <f>Données!A24</f>
        <v>eleve16</v>
      </c>
      <c r="B24" s="158">
        <f>SUM(Données!B24:F24)</f>
        <v>0</v>
      </c>
      <c r="C24" s="155"/>
      <c r="D24" s="155"/>
      <c r="E24" s="155"/>
      <c r="F24" s="156"/>
      <c r="G24" s="9">
        <f>Données!G24</f>
        <v>0</v>
      </c>
      <c r="H24" s="9">
        <f>Données!H24</f>
        <v>0</v>
      </c>
      <c r="I24" s="158">
        <f>SUM(Données!J24:K24)</f>
        <v>0</v>
      </c>
      <c r="J24" s="155"/>
      <c r="K24" s="11">
        <f>Données!I24</f>
        <v>0</v>
      </c>
      <c r="L24" s="27">
        <f>Données!L24</f>
        <v>0</v>
      </c>
      <c r="M24" s="27">
        <f>Données!M24</f>
        <v>0</v>
      </c>
      <c r="N24" s="27">
        <f>Données!N24</f>
        <v>0</v>
      </c>
      <c r="O24" s="158">
        <f>SUM(Données!O24:S24)</f>
        <v>0</v>
      </c>
      <c r="P24" s="155"/>
      <c r="Q24" s="155"/>
      <c r="R24" s="155"/>
      <c r="S24" s="156"/>
      <c r="T24" s="148">
        <f>SUM(Données!T24:U24,Données!W24)</f>
        <v>0</v>
      </c>
      <c r="U24" s="149"/>
      <c r="V24" s="150"/>
      <c r="W24" s="154">
        <f>SUM(Données!V24,Données!X24:Y24)</f>
        <v>0</v>
      </c>
      <c r="X24" s="155"/>
      <c r="Y24" s="156"/>
      <c r="Z24" s="158">
        <f>SUM(Données!Z24:AE24)</f>
        <v>0</v>
      </c>
      <c r="AA24" s="155"/>
      <c r="AB24" s="155"/>
      <c r="AC24" s="155"/>
      <c r="AD24" s="155"/>
      <c r="AE24" s="156"/>
      <c r="AF24" s="9">
        <f>Données!AF24</f>
        <v>0</v>
      </c>
      <c r="AG24" s="9">
        <f>Données!AG24</f>
        <v>0</v>
      </c>
      <c r="AH24" s="9">
        <f>Données!AH24</f>
        <v>0</v>
      </c>
      <c r="AI24" s="67">
        <f>Données!AI24</f>
        <v>0</v>
      </c>
      <c r="AJ24" s="27">
        <f>Données!AJ24</f>
        <v>0</v>
      </c>
      <c r="AK24" s="155">
        <f>SUM(Données!AK24:AM24)</f>
        <v>0</v>
      </c>
      <c r="AL24" s="155"/>
      <c r="AM24" s="159"/>
      <c r="AN24" s="154">
        <f>SUM(Données!AN24:AP24)</f>
        <v>0</v>
      </c>
      <c r="AO24" s="155"/>
      <c r="AP24" s="156"/>
      <c r="AQ24" s="9">
        <f>Données!AQ24</f>
        <v>0</v>
      </c>
      <c r="AR24" s="9">
        <f>Données!AR24</f>
        <v>0</v>
      </c>
      <c r="AS24" s="158">
        <f>SUM(Données!AS24:AT24)</f>
        <v>0</v>
      </c>
      <c r="AT24" s="155"/>
      <c r="AU24" s="50">
        <f>SUM(Données!L24:M24,Données!Z24:AE24,Données!AH24:AI24,Données!AK24:AM24,Données!AQ24)</f>
        <v>0</v>
      </c>
      <c r="AV24" s="51">
        <f>SUM(Données!B24:F24,Données!N24,Données!O24:S24,Données!AN24:AP24,Données!AR24)</f>
        <v>0</v>
      </c>
      <c r="AW24" s="52">
        <f>SUM(Données!B24:F24,Données!L24:S24,Données!Z24:AE24,Données!AH24:AI24,Données!AK24:AR24)</f>
        <v>0</v>
      </c>
      <c r="AX24" s="50">
        <f>SUM(Données!G24,Données!AF24,Données!AS24:AT24)</f>
        <v>0</v>
      </c>
      <c r="AY24" s="51">
        <f>SUM(Données!H24,Données!AG24,Données!AJ24)</f>
        <v>0</v>
      </c>
      <c r="AZ24" s="52">
        <f>SUM(Données!G24:H24,Données!AF24:AG24,Données!AJ24,Données!AS24:AT24)</f>
        <v>0</v>
      </c>
      <c r="BA24" s="50">
        <f>SUM(Données!J24:K24,Données!T24:U24,Données!W24)</f>
        <v>0</v>
      </c>
      <c r="BB24" s="51">
        <f>SUM(Données!I24,Données!V24,Données!X24:Y24)</f>
        <v>0</v>
      </c>
      <c r="BC24" s="52">
        <f>SUM(Données!I24:K24,Données!T24:Y24)</f>
        <v>0</v>
      </c>
      <c r="BD24" s="50">
        <f>SUM(Données!G24,Données!J24:M24,Données!T24:U24,Données!W24,Données!Z24:AF24,Données!AH24:AI24,Données!AK24:AM24,Données!AQ24,Données!AS24:AT24)</f>
        <v>0</v>
      </c>
      <c r="BE24" s="51">
        <f>SUM(Données!B24:F24,Données!H24:I24,Données!N24:S24,Données!V24,Données!X24:Y24,Données!AG24,Données!AJ24,Données!AN24:AP24,Données!AR24)</f>
        <v>0</v>
      </c>
      <c r="BF24" s="52">
        <f>SUM(Données!B24:AT24)</f>
        <v>0</v>
      </c>
    </row>
    <row r="25" spans="1:58" ht="15">
      <c r="A25" s="24" t="str">
        <f>Données!A25</f>
        <v>eleve17</v>
      </c>
      <c r="B25" s="91">
        <f>SUM(Données!B25:F25)</f>
        <v>0</v>
      </c>
      <c r="C25" s="103"/>
      <c r="D25" s="103"/>
      <c r="E25" s="103"/>
      <c r="F25" s="92"/>
      <c r="G25" s="19">
        <f>Données!G25</f>
        <v>0</v>
      </c>
      <c r="H25" s="19">
        <f>Données!H25</f>
        <v>0</v>
      </c>
      <c r="I25" s="91">
        <f>SUM(Données!J25:K25)</f>
        <v>0</v>
      </c>
      <c r="J25" s="103"/>
      <c r="K25" s="17">
        <f>Données!I25</f>
        <v>0</v>
      </c>
      <c r="L25" s="26">
        <f>Données!L25</f>
        <v>0</v>
      </c>
      <c r="M25" s="26">
        <f>Données!M25</f>
        <v>0</v>
      </c>
      <c r="N25" s="26">
        <f>Données!N25</f>
        <v>0</v>
      </c>
      <c r="O25" s="91">
        <f>SUM(Données!O25:S25)</f>
        <v>0</v>
      </c>
      <c r="P25" s="103"/>
      <c r="Q25" s="103"/>
      <c r="R25" s="103"/>
      <c r="S25" s="92"/>
      <c r="T25" s="151">
        <f>SUM(Données!T25:U25,Données!W25)</f>
        <v>0</v>
      </c>
      <c r="U25" s="152"/>
      <c r="V25" s="153"/>
      <c r="W25" s="157">
        <f>SUM(Données!V25,Données!X25:Y25)</f>
        <v>0</v>
      </c>
      <c r="X25" s="103"/>
      <c r="Y25" s="92"/>
      <c r="Z25" s="91">
        <f>SUM(Données!Z25:AE25)</f>
        <v>0</v>
      </c>
      <c r="AA25" s="103"/>
      <c r="AB25" s="103"/>
      <c r="AC25" s="103"/>
      <c r="AD25" s="103"/>
      <c r="AE25" s="92"/>
      <c r="AF25" s="19">
        <f>Données!AF25</f>
        <v>0</v>
      </c>
      <c r="AG25" s="19">
        <f>Données!AG25</f>
        <v>0</v>
      </c>
      <c r="AH25" s="19">
        <f>Données!AH25</f>
        <v>0</v>
      </c>
      <c r="AI25" s="65">
        <f>Données!AI25</f>
        <v>0</v>
      </c>
      <c r="AJ25" s="26">
        <f>Données!AJ25</f>
        <v>0</v>
      </c>
      <c r="AK25" s="103">
        <f>SUM(Données!AK25:AM25)</f>
        <v>0</v>
      </c>
      <c r="AL25" s="103"/>
      <c r="AM25" s="160"/>
      <c r="AN25" s="157">
        <f>SUM(Données!AN25:AP25)</f>
        <v>0</v>
      </c>
      <c r="AO25" s="103"/>
      <c r="AP25" s="92"/>
      <c r="AQ25" s="19">
        <f>Données!AQ25</f>
        <v>0</v>
      </c>
      <c r="AR25" s="19">
        <f>Données!AR25</f>
        <v>0</v>
      </c>
      <c r="AS25" s="91">
        <f>SUM(Données!AS25:AT25)</f>
        <v>0</v>
      </c>
      <c r="AT25" s="103"/>
      <c r="AU25" s="47">
        <f>SUM(Données!L25:M25,Données!Z25:AE25,Données!AH25:AI25,Données!AK25:AM25,Données!AQ25)</f>
        <v>0</v>
      </c>
      <c r="AV25" s="48">
        <f>SUM(Données!B25:F25,Données!N25,Données!O25:S25,Données!AN25:AP25,Données!AR25)</f>
        <v>0</v>
      </c>
      <c r="AW25" s="49">
        <f>SUM(Données!B25:F25,Données!L25:S25,Données!Z25:AE25,Données!AH25:AI25,Données!AK25:AR25)</f>
        <v>0</v>
      </c>
      <c r="AX25" s="47">
        <f>SUM(Données!G25,Données!AF25,Données!AS25:AT25)</f>
        <v>0</v>
      </c>
      <c r="AY25" s="48">
        <f>SUM(Données!H25,Données!AG25,Données!AJ25)</f>
        <v>0</v>
      </c>
      <c r="AZ25" s="49">
        <f>SUM(Données!G25:H25,Données!AF25:AG25,Données!AJ25,Données!AS25:AT25)</f>
        <v>0</v>
      </c>
      <c r="BA25" s="47">
        <f>SUM(Données!J25:K25,Données!T25:U25,Données!W25)</f>
        <v>0</v>
      </c>
      <c r="BB25" s="48">
        <f>SUM(Données!I25,Données!V25,Données!X25:Y25)</f>
        <v>0</v>
      </c>
      <c r="BC25" s="49">
        <f>SUM(Données!I25:K25,Données!T25:Y25)</f>
        <v>0</v>
      </c>
      <c r="BD25" s="47">
        <f>SUM(Données!G25,Données!J25:M25,Données!T25:U25,Données!W25,Données!Z25:AF25,Données!AH25:AI25,Données!AK25:AM25,Données!AQ25,Données!AS25:AT25)</f>
        <v>0</v>
      </c>
      <c r="BE25" s="48">
        <f>SUM(Données!B25:F25,Données!H25:I25,Données!N25:S25,Données!V25,Données!X25:Y25,Données!AG25,Données!AJ25,Données!AN25:AP25,Données!AR25)</f>
        <v>0</v>
      </c>
      <c r="BF25" s="49">
        <f>SUM(Données!B25:AT25)</f>
        <v>0</v>
      </c>
    </row>
    <row r="26" spans="1:58" ht="15">
      <c r="A26" s="10" t="str">
        <f>Données!A26</f>
        <v>eleve18</v>
      </c>
      <c r="B26" s="158">
        <f>SUM(Données!B26:F26)</f>
        <v>0</v>
      </c>
      <c r="C26" s="155"/>
      <c r="D26" s="155"/>
      <c r="E26" s="155"/>
      <c r="F26" s="156"/>
      <c r="G26" s="9">
        <f>Données!G26</f>
        <v>0</v>
      </c>
      <c r="H26" s="9">
        <f>Données!H26</f>
        <v>0</v>
      </c>
      <c r="I26" s="158">
        <f>SUM(Données!J26:K26)</f>
        <v>0</v>
      </c>
      <c r="J26" s="155"/>
      <c r="K26" s="11">
        <f>Données!I26</f>
        <v>0</v>
      </c>
      <c r="L26" s="27">
        <f>Données!L26</f>
        <v>0</v>
      </c>
      <c r="M26" s="27">
        <f>Données!M26</f>
        <v>0</v>
      </c>
      <c r="N26" s="27">
        <f>Données!N26</f>
        <v>0</v>
      </c>
      <c r="O26" s="158">
        <f>SUM(Données!O26:S26)</f>
        <v>0</v>
      </c>
      <c r="P26" s="155"/>
      <c r="Q26" s="155"/>
      <c r="R26" s="155"/>
      <c r="S26" s="156"/>
      <c r="T26" s="148">
        <f>SUM(Données!T26:U26,Données!W26)</f>
        <v>0</v>
      </c>
      <c r="U26" s="149"/>
      <c r="V26" s="150"/>
      <c r="W26" s="154">
        <f>SUM(Données!V26,Données!X26:Y26)</f>
        <v>0</v>
      </c>
      <c r="X26" s="155"/>
      <c r="Y26" s="156"/>
      <c r="Z26" s="158">
        <f>SUM(Données!Z26:AE26)</f>
        <v>0</v>
      </c>
      <c r="AA26" s="155"/>
      <c r="AB26" s="155"/>
      <c r="AC26" s="155"/>
      <c r="AD26" s="155"/>
      <c r="AE26" s="156"/>
      <c r="AF26" s="9">
        <f>Données!AF26</f>
        <v>0</v>
      </c>
      <c r="AG26" s="9">
        <f>Données!AG26</f>
        <v>0</v>
      </c>
      <c r="AH26" s="9">
        <f>Données!AH26</f>
        <v>0</v>
      </c>
      <c r="AI26" s="67">
        <f>Données!AI26</f>
        <v>0</v>
      </c>
      <c r="AJ26" s="27">
        <f>Données!AJ26</f>
        <v>0</v>
      </c>
      <c r="AK26" s="155">
        <f>SUM(Données!AK26:AM26)</f>
        <v>0</v>
      </c>
      <c r="AL26" s="155"/>
      <c r="AM26" s="159"/>
      <c r="AN26" s="154">
        <f>SUM(Données!AN26:AP26)</f>
        <v>0</v>
      </c>
      <c r="AO26" s="155"/>
      <c r="AP26" s="156"/>
      <c r="AQ26" s="9">
        <f>Données!AQ26</f>
        <v>0</v>
      </c>
      <c r="AR26" s="9">
        <f>Données!AR26</f>
        <v>0</v>
      </c>
      <c r="AS26" s="158">
        <f>SUM(Données!AS26:AT26)</f>
        <v>0</v>
      </c>
      <c r="AT26" s="155"/>
      <c r="AU26" s="50">
        <f>SUM(Données!L26:M26,Données!Z26:AE26,Données!AH26:AI26,Données!AK26:AM26,Données!AQ26)</f>
        <v>0</v>
      </c>
      <c r="AV26" s="51">
        <f>SUM(Données!B26:F26,Données!N26,Données!O26:S26,Données!AN26:AP26,Données!AR26)</f>
        <v>0</v>
      </c>
      <c r="AW26" s="52">
        <f>SUM(Données!B26:F26,Données!L26:S26,Données!Z26:AE26,Données!AH26:AI26,Données!AK26:AR26)</f>
        <v>0</v>
      </c>
      <c r="AX26" s="50">
        <f>SUM(Données!G26,Données!AF26,Données!AS26:AT26)</f>
        <v>0</v>
      </c>
      <c r="AY26" s="51">
        <f>SUM(Données!H26,Données!AG26,Données!AJ26)</f>
        <v>0</v>
      </c>
      <c r="AZ26" s="52">
        <f>SUM(Données!G26:H26,Données!AF26:AG26,Données!AJ26,Données!AS26:AT26)</f>
        <v>0</v>
      </c>
      <c r="BA26" s="50">
        <f>SUM(Données!J26:K26,Données!T26:U26,Données!W26)</f>
        <v>0</v>
      </c>
      <c r="BB26" s="51">
        <f>SUM(Données!I26,Données!V26,Données!X26:Y26)</f>
        <v>0</v>
      </c>
      <c r="BC26" s="52">
        <f>SUM(Données!I26:K26,Données!T26:Y26)</f>
        <v>0</v>
      </c>
      <c r="BD26" s="50">
        <f>SUM(Données!G26,Données!J26:M26,Données!T26:U26,Données!W26,Données!Z26:AF26,Données!AH26:AI26,Données!AK26:AM26,Données!AQ26,Données!AS26:AT26)</f>
        <v>0</v>
      </c>
      <c r="BE26" s="51">
        <f>SUM(Données!B26:F26,Données!H26:I26,Données!N26:S26,Données!V26,Données!X26:Y26,Données!AG26,Données!AJ26,Données!AN26:AP26,Données!AR26)</f>
        <v>0</v>
      </c>
      <c r="BF26" s="52">
        <f>SUM(Données!B26:AT26)</f>
        <v>0</v>
      </c>
    </row>
    <row r="27" spans="1:58" ht="15">
      <c r="A27" s="24" t="str">
        <f>Données!A27</f>
        <v>eleve19</v>
      </c>
      <c r="B27" s="91">
        <f>SUM(Données!B27:F27)</f>
        <v>0</v>
      </c>
      <c r="C27" s="103"/>
      <c r="D27" s="103"/>
      <c r="E27" s="103"/>
      <c r="F27" s="92"/>
      <c r="G27" s="19">
        <f>Données!G27</f>
        <v>0</v>
      </c>
      <c r="H27" s="19">
        <f>Données!H27</f>
        <v>0</v>
      </c>
      <c r="I27" s="91">
        <f>SUM(Données!J27:K27)</f>
        <v>0</v>
      </c>
      <c r="J27" s="103"/>
      <c r="K27" s="17">
        <f>Données!I27</f>
        <v>0</v>
      </c>
      <c r="L27" s="26">
        <f>Données!L27</f>
        <v>0</v>
      </c>
      <c r="M27" s="26">
        <f>Données!M27</f>
        <v>0</v>
      </c>
      <c r="N27" s="26">
        <f>Données!N27</f>
        <v>0</v>
      </c>
      <c r="O27" s="91">
        <f>SUM(Données!O27:S27)</f>
        <v>0</v>
      </c>
      <c r="P27" s="103"/>
      <c r="Q27" s="103"/>
      <c r="R27" s="103"/>
      <c r="S27" s="92"/>
      <c r="T27" s="151">
        <f>SUM(Données!T27:U27,Données!W27)</f>
        <v>0</v>
      </c>
      <c r="U27" s="152"/>
      <c r="V27" s="153"/>
      <c r="W27" s="157">
        <f>SUM(Données!V27,Données!X27:Y27)</f>
        <v>0</v>
      </c>
      <c r="X27" s="103"/>
      <c r="Y27" s="92"/>
      <c r="Z27" s="91">
        <f>SUM(Données!Z27:AE27)</f>
        <v>0</v>
      </c>
      <c r="AA27" s="103"/>
      <c r="AB27" s="103"/>
      <c r="AC27" s="103"/>
      <c r="AD27" s="103"/>
      <c r="AE27" s="92"/>
      <c r="AF27" s="19">
        <f>Données!AF27</f>
        <v>0</v>
      </c>
      <c r="AG27" s="19">
        <f>Données!AG27</f>
        <v>0</v>
      </c>
      <c r="AH27" s="19">
        <f>Données!AH27</f>
        <v>0</v>
      </c>
      <c r="AI27" s="65">
        <f>Données!AI27</f>
        <v>0</v>
      </c>
      <c r="AJ27" s="26">
        <f>Données!AJ27</f>
        <v>0</v>
      </c>
      <c r="AK27" s="103">
        <f>SUM(Données!AK27:AM27)</f>
        <v>0</v>
      </c>
      <c r="AL27" s="103"/>
      <c r="AM27" s="160"/>
      <c r="AN27" s="157">
        <f>SUM(Données!AN27:AP27)</f>
        <v>0</v>
      </c>
      <c r="AO27" s="103"/>
      <c r="AP27" s="92"/>
      <c r="AQ27" s="19">
        <f>Données!AQ27</f>
        <v>0</v>
      </c>
      <c r="AR27" s="19">
        <f>Données!AR27</f>
        <v>0</v>
      </c>
      <c r="AS27" s="91">
        <f>SUM(Données!AS27:AT27)</f>
        <v>0</v>
      </c>
      <c r="AT27" s="103"/>
      <c r="AU27" s="47">
        <f>SUM(Données!L27:M27,Données!Z27:AE27,Données!AH27:AI27,Données!AK27:AM27,Données!AQ27)</f>
        <v>0</v>
      </c>
      <c r="AV27" s="48">
        <f>SUM(Données!B27:F27,Données!N27,Données!O27:S27,Données!AN27:AP27,Données!AR27)</f>
        <v>0</v>
      </c>
      <c r="AW27" s="49">
        <f>SUM(Données!B27:F27,Données!L27:S27,Données!Z27:AE27,Données!AH27:AI27,Données!AK27:AR27)</f>
        <v>0</v>
      </c>
      <c r="AX27" s="47">
        <f>SUM(Données!G27,Données!AF27,Données!AS27:AT27)</f>
        <v>0</v>
      </c>
      <c r="AY27" s="48">
        <f>SUM(Données!H27,Données!AG27,Données!AJ27)</f>
        <v>0</v>
      </c>
      <c r="AZ27" s="49">
        <f>SUM(Données!G27:H27,Données!AF27:AG27,Données!AJ27,Données!AS27:AT27)</f>
        <v>0</v>
      </c>
      <c r="BA27" s="47">
        <f>SUM(Données!J27:K27,Données!T27:U27,Données!W27)</f>
        <v>0</v>
      </c>
      <c r="BB27" s="48">
        <f>SUM(Données!I27,Données!V27,Données!X27:Y27)</f>
        <v>0</v>
      </c>
      <c r="BC27" s="49">
        <f>SUM(Données!I27:K27,Données!T27:Y27)</f>
        <v>0</v>
      </c>
      <c r="BD27" s="47">
        <f>SUM(Données!G27,Données!J27:M27,Données!T27:U27,Données!W27,Données!Z27:AF27,Données!AH27:AI27,Données!AK27:AM27,Données!AQ27,Données!AS27:AT27)</f>
        <v>0</v>
      </c>
      <c r="BE27" s="48">
        <f>SUM(Données!B27:F27,Données!H27:I27,Données!N27:S27,Données!V27,Données!X27:Y27,Données!AG27,Données!AJ27,Données!AN27:AP27,Données!AR27)</f>
        <v>0</v>
      </c>
      <c r="BF27" s="49">
        <f>SUM(Données!B27:AT27)</f>
        <v>0</v>
      </c>
    </row>
    <row r="28" spans="1:58" ht="15">
      <c r="A28" s="10" t="str">
        <f>Données!A28</f>
        <v>eleve20</v>
      </c>
      <c r="B28" s="158">
        <f>SUM(Données!B28:F28)</f>
        <v>0</v>
      </c>
      <c r="C28" s="155"/>
      <c r="D28" s="155"/>
      <c r="E28" s="155"/>
      <c r="F28" s="156"/>
      <c r="G28" s="9">
        <f>Données!G28</f>
        <v>0</v>
      </c>
      <c r="H28" s="9">
        <f>Données!H28</f>
        <v>0</v>
      </c>
      <c r="I28" s="158">
        <f>SUM(Données!J28:K28)</f>
        <v>0</v>
      </c>
      <c r="J28" s="155"/>
      <c r="K28" s="11">
        <f>Données!I28</f>
        <v>0</v>
      </c>
      <c r="L28" s="27">
        <f>Données!L28</f>
        <v>0</v>
      </c>
      <c r="M28" s="27">
        <f>Données!M28</f>
        <v>0</v>
      </c>
      <c r="N28" s="27">
        <f>Données!N28</f>
        <v>0</v>
      </c>
      <c r="O28" s="158">
        <f>SUM(Données!O28:S28)</f>
        <v>0</v>
      </c>
      <c r="P28" s="155"/>
      <c r="Q28" s="155"/>
      <c r="R28" s="155"/>
      <c r="S28" s="156"/>
      <c r="T28" s="148">
        <f>SUM(Données!T28:U28,Données!W28)</f>
        <v>0</v>
      </c>
      <c r="U28" s="149"/>
      <c r="V28" s="150"/>
      <c r="W28" s="154">
        <f>SUM(Données!V28,Données!X28:Y28)</f>
        <v>0</v>
      </c>
      <c r="X28" s="155"/>
      <c r="Y28" s="156"/>
      <c r="Z28" s="158">
        <f>SUM(Données!Z28:AE28)</f>
        <v>0</v>
      </c>
      <c r="AA28" s="155"/>
      <c r="AB28" s="155"/>
      <c r="AC28" s="155"/>
      <c r="AD28" s="155"/>
      <c r="AE28" s="156"/>
      <c r="AF28" s="9">
        <f>Données!AF28</f>
        <v>0</v>
      </c>
      <c r="AG28" s="9">
        <f>Données!AG28</f>
        <v>0</v>
      </c>
      <c r="AH28" s="9">
        <f>Données!AH28</f>
        <v>0</v>
      </c>
      <c r="AI28" s="67">
        <f>Données!AI28</f>
        <v>0</v>
      </c>
      <c r="AJ28" s="27">
        <f>Données!AJ28</f>
        <v>0</v>
      </c>
      <c r="AK28" s="155">
        <f>SUM(Données!AK28:AM28)</f>
        <v>0</v>
      </c>
      <c r="AL28" s="155"/>
      <c r="AM28" s="159"/>
      <c r="AN28" s="154">
        <f>SUM(Données!AN28:AP28)</f>
        <v>0</v>
      </c>
      <c r="AO28" s="155"/>
      <c r="AP28" s="156"/>
      <c r="AQ28" s="9">
        <f>Données!AQ28</f>
        <v>0</v>
      </c>
      <c r="AR28" s="9">
        <f>Données!AR28</f>
        <v>0</v>
      </c>
      <c r="AS28" s="158">
        <f>SUM(Données!AS28:AT28)</f>
        <v>0</v>
      </c>
      <c r="AT28" s="155"/>
      <c r="AU28" s="50">
        <f>SUM(Données!L28:M28,Données!Z28:AE28,Données!AH28:AI28,Données!AK28:AM28,Données!AQ28)</f>
        <v>0</v>
      </c>
      <c r="AV28" s="51">
        <f>SUM(Données!B28:F28,Données!N28,Données!O28:S28,Données!AN28:AP28,Données!AR28)</f>
        <v>0</v>
      </c>
      <c r="AW28" s="52">
        <f>SUM(Données!B28:F28,Données!L28:S28,Données!Z28:AE28,Données!AH28:AI28,Données!AK28:AR28)</f>
        <v>0</v>
      </c>
      <c r="AX28" s="50">
        <f>SUM(Données!G28,Données!AF28,Données!AS28:AT28)</f>
        <v>0</v>
      </c>
      <c r="AY28" s="51">
        <f>SUM(Données!H28,Données!AG28,Données!AJ28)</f>
        <v>0</v>
      </c>
      <c r="AZ28" s="52">
        <f>SUM(Données!G28:H28,Données!AF28:AG28,Données!AJ28,Données!AS28:AT28)</f>
        <v>0</v>
      </c>
      <c r="BA28" s="50">
        <f>SUM(Données!J28:K28,Données!T28:U28,Données!W28)</f>
        <v>0</v>
      </c>
      <c r="BB28" s="51">
        <f>SUM(Données!I28,Données!V28,Données!X28:Y28)</f>
        <v>0</v>
      </c>
      <c r="BC28" s="52">
        <f>SUM(Données!I28:K28,Données!T28:Y28)</f>
        <v>0</v>
      </c>
      <c r="BD28" s="50">
        <f>SUM(Données!G28,Données!J28:M28,Données!T28:U28,Données!W28,Données!Z28:AF28,Données!AH28:AI28,Données!AK28:AM28,Données!AQ28,Données!AS28:AT28)</f>
        <v>0</v>
      </c>
      <c r="BE28" s="51">
        <f>SUM(Données!B28:F28,Données!H28:I28,Données!N28:S28,Données!V28,Données!X28:Y28,Données!AG28,Données!AJ28,Données!AN28:AP28,Données!AR28)</f>
        <v>0</v>
      </c>
      <c r="BF28" s="52">
        <f>SUM(Données!B28:AT28)</f>
        <v>0</v>
      </c>
    </row>
    <row r="29" spans="1:58" ht="15">
      <c r="A29" s="24" t="str">
        <f>Données!A29</f>
        <v>eleve21</v>
      </c>
      <c r="B29" s="91">
        <f>SUM(Données!B29:F29)</f>
        <v>0</v>
      </c>
      <c r="C29" s="103"/>
      <c r="D29" s="103"/>
      <c r="E29" s="103"/>
      <c r="F29" s="92"/>
      <c r="G29" s="19">
        <f>Données!G29</f>
        <v>0</v>
      </c>
      <c r="H29" s="19">
        <f>Données!H29</f>
        <v>0</v>
      </c>
      <c r="I29" s="91">
        <f>SUM(Données!J29:K29)</f>
        <v>0</v>
      </c>
      <c r="J29" s="103"/>
      <c r="K29" s="17">
        <f>Données!I29</f>
        <v>0</v>
      </c>
      <c r="L29" s="26">
        <f>Données!L29</f>
        <v>0</v>
      </c>
      <c r="M29" s="26">
        <f>Données!M29</f>
        <v>0</v>
      </c>
      <c r="N29" s="26">
        <f>Données!N29</f>
        <v>0</v>
      </c>
      <c r="O29" s="91">
        <f>SUM(Données!O29:S29)</f>
        <v>0</v>
      </c>
      <c r="P29" s="103"/>
      <c r="Q29" s="103"/>
      <c r="R29" s="103"/>
      <c r="S29" s="92"/>
      <c r="T29" s="151">
        <f>SUM(Données!T29:U29,Données!W29)</f>
        <v>0</v>
      </c>
      <c r="U29" s="152"/>
      <c r="V29" s="153"/>
      <c r="W29" s="157">
        <f>SUM(Données!V29,Données!X29:Y29)</f>
        <v>0</v>
      </c>
      <c r="X29" s="103"/>
      <c r="Y29" s="92"/>
      <c r="Z29" s="91">
        <f>SUM(Données!Z29:AE29)</f>
        <v>0</v>
      </c>
      <c r="AA29" s="103"/>
      <c r="AB29" s="103"/>
      <c r="AC29" s="103"/>
      <c r="AD29" s="103"/>
      <c r="AE29" s="92"/>
      <c r="AF29" s="19">
        <f>Données!AF29</f>
        <v>0</v>
      </c>
      <c r="AG29" s="19">
        <f>Données!AG29</f>
        <v>0</v>
      </c>
      <c r="AH29" s="19">
        <f>Données!AH29</f>
        <v>0</v>
      </c>
      <c r="AI29" s="65">
        <f>Données!AI29</f>
        <v>0</v>
      </c>
      <c r="AJ29" s="26">
        <f>Données!AJ29</f>
        <v>0</v>
      </c>
      <c r="AK29" s="103">
        <f>SUM(Données!AK29:AM29)</f>
        <v>0</v>
      </c>
      <c r="AL29" s="103"/>
      <c r="AM29" s="160"/>
      <c r="AN29" s="157">
        <f>SUM(Données!AN29:AP29)</f>
        <v>0</v>
      </c>
      <c r="AO29" s="103"/>
      <c r="AP29" s="92"/>
      <c r="AQ29" s="19">
        <f>Données!AQ29</f>
        <v>0</v>
      </c>
      <c r="AR29" s="19">
        <f>Données!AR29</f>
        <v>0</v>
      </c>
      <c r="AS29" s="91">
        <f>SUM(Données!AS29:AT29)</f>
        <v>0</v>
      </c>
      <c r="AT29" s="103"/>
      <c r="AU29" s="47">
        <f>SUM(Données!L29:M29,Données!Z29:AE29,Données!AH29:AI29,Données!AK29:AM29,Données!AQ29)</f>
        <v>0</v>
      </c>
      <c r="AV29" s="48">
        <f>SUM(Données!B29:F29,Données!N29,Données!O29:S29,Données!AN29:AP29,Données!AR29)</f>
        <v>0</v>
      </c>
      <c r="AW29" s="49">
        <f>SUM(Données!B29:F29,Données!L29:S29,Données!Z29:AE29,Données!AH29:AI29,Données!AK29:AR29)</f>
        <v>0</v>
      </c>
      <c r="AX29" s="47">
        <f>SUM(Données!G29,Données!AF29,Données!AS29:AT29)</f>
        <v>0</v>
      </c>
      <c r="AY29" s="48">
        <f>SUM(Données!H29,Données!AG29,Données!AJ29)</f>
        <v>0</v>
      </c>
      <c r="AZ29" s="49">
        <f>SUM(Données!G29:H29,Données!AF29:AG29,Données!AJ29,Données!AS29:AT29)</f>
        <v>0</v>
      </c>
      <c r="BA29" s="47">
        <f>SUM(Données!J29:K29,Données!T29:U29,Données!W29)</f>
        <v>0</v>
      </c>
      <c r="BB29" s="48">
        <f>SUM(Données!I29,Données!V29,Données!X29:Y29)</f>
        <v>0</v>
      </c>
      <c r="BC29" s="49">
        <f>SUM(Données!I29:K29,Données!T29:Y29)</f>
        <v>0</v>
      </c>
      <c r="BD29" s="47">
        <f>SUM(Données!G29,Données!J29:M29,Données!T29:U29,Données!W29,Données!Z29:AF29,Données!AH29:AI29,Données!AK29:AM29,Données!AQ29,Données!AS29:AT29)</f>
        <v>0</v>
      </c>
      <c r="BE29" s="48">
        <f>SUM(Données!B29:F29,Données!H29:I29,Données!N29:S29,Données!V29,Données!X29:Y29,Données!AG29,Données!AJ29,Données!AN29:AP29,Données!AR29)</f>
        <v>0</v>
      </c>
      <c r="BF29" s="49">
        <f>SUM(Données!B29:AT29)</f>
        <v>0</v>
      </c>
    </row>
    <row r="30" spans="1:58" ht="15">
      <c r="A30" s="10" t="str">
        <f>Données!A30</f>
        <v>eleve22</v>
      </c>
      <c r="B30" s="158">
        <f>SUM(Données!B30:F30)</f>
        <v>0</v>
      </c>
      <c r="C30" s="155"/>
      <c r="D30" s="155"/>
      <c r="E30" s="155"/>
      <c r="F30" s="156"/>
      <c r="G30" s="9">
        <f>Données!G30</f>
        <v>0</v>
      </c>
      <c r="H30" s="9">
        <f>Données!H30</f>
        <v>0</v>
      </c>
      <c r="I30" s="158">
        <f>SUM(Données!J30:K30)</f>
        <v>0</v>
      </c>
      <c r="J30" s="155"/>
      <c r="K30" s="11">
        <f>Données!I30</f>
        <v>0</v>
      </c>
      <c r="L30" s="27">
        <f>Données!L30</f>
        <v>0</v>
      </c>
      <c r="M30" s="27">
        <f>Données!M30</f>
        <v>0</v>
      </c>
      <c r="N30" s="27">
        <f>Données!N30</f>
        <v>0</v>
      </c>
      <c r="O30" s="158">
        <f>SUM(Données!O30:S30)</f>
        <v>0</v>
      </c>
      <c r="P30" s="155"/>
      <c r="Q30" s="155"/>
      <c r="R30" s="155"/>
      <c r="S30" s="156"/>
      <c r="T30" s="148">
        <f>SUM(Données!T30:U30,Données!W30)</f>
        <v>0</v>
      </c>
      <c r="U30" s="149"/>
      <c r="V30" s="150"/>
      <c r="W30" s="154">
        <f>SUM(Données!V30,Données!X30:Y30)</f>
        <v>0</v>
      </c>
      <c r="X30" s="155"/>
      <c r="Y30" s="156"/>
      <c r="Z30" s="158">
        <f>SUM(Données!Z30:AE30)</f>
        <v>0</v>
      </c>
      <c r="AA30" s="155"/>
      <c r="AB30" s="155"/>
      <c r="AC30" s="155"/>
      <c r="AD30" s="155"/>
      <c r="AE30" s="156"/>
      <c r="AF30" s="9">
        <f>Données!AF30</f>
        <v>0</v>
      </c>
      <c r="AG30" s="9">
        <f>Données!AG30</f>
        <v>0</v>
      </c>
      <c r="AH30" s="9">
        <f>Données!AH30</f>
        <v>0</v>
      </c>
      <c r="AI30" s="67">
        <f>Données!AI30</f>
        <v>0</v>
      </c>
      <c r="AJ30" s="27">
        <f>Données!AJ30</f>
        <v>0</v>
      </c>
      <c r="AK30" s="155">
        <f>SUM(Données!AK30:AM30)</f>
        <v>0</v>
      </c>
      <c r="AL30" s="155"/>
      <c r="AM30" s="159"/>
      <c r="AN30" s="154">
        <f>SUM(Données!AN30:AP30)</f>
        <v>0</v>
      </c>
      <c r="AO30" s="155"/>
      <c r="AP30" s="156"/>
      <c r="AQ30" s="9">
        <f>Données!AQ30</f>
        <v>0</v>
      </c>
      <c r="AR30" s="9">
        <f>Données!AR30</f>
        <v>0</v>
      </c>
      <c r="AS30" s="158">
        <f>SUM(Données!AS30:AT30)</f>
        <v>0</v>
      </c>
      <c r="AT30" s="155"/>
      <c r="AU30" s="50">
        <f>SUM(Données!L30:M30,Données!Z30:AE30,Données!AH30:AI30,Données!AK30:AM30,Données!AQ30)</f>
        <v>0</v>
      </c>
      <c r="AV30" s="51">
        <f>SUM(Données!B30:F30,Données!N30,Données!O30:S30,Données!AN30:AP30,Données!AR30)</f>
        <v>0</v>
      </c>
      <c r="AW30" s="52">
        <f>SUM(Données!B30:F30,Données!L30:S30,Données!Z30:AE30,Données!AH30:AI30,Données!AK30:AR30)</f>
        <v>0</v>
      </c>
      <c r="AX30" s="50">
        <f>SUM(Données!G30,Données!AF30,Données!AS30:AT30)</f>
        <v>0</v>
      </c>
      <c r="AY30" s="51">
        <f>SUM(Données!H30,Données!AG30,Données!AJ30)</f>
        <v>0</v>
      </c>
      <c r="AZ30" s="52">
        <f>SUM(Données!G30:H30,Données!AF30:AG30,Données!AJ30,Données!AS30:AT30)</f>
        <v>0</v>
      </c>
      <c r="BA30" s="50">
        <f>SUM(Données!J30:K30,Données!T30:U30,Données!W30)</f>
        <v>0</v>
      </c>
      <c r="BB30" s="51">
        <f>SUM(Données!I30,Données!V30,Données!X30:Y30)</f>
        <v>0</v>
      </c>
      <c r="BC30" s="52">
        <f>SUM(Données!I30:K30,Données!T30:Y30)</f>
        <v>0</v>
      </c>
      <c r="BD30" s="50">
        <f>SUM(Données!G30,Données!J30:M30,Données!T30:U30,Données!W30,Données!Z30:AF30,Données!AH30:AI30,Données!AK30:AM30,Données!AQ30,Données!AS30:AT30)</f>
        <v>0</v>
      </c>
      <c r="BE30" s="51">
        <f>SUM(Données!B30:F30,Données!H30:I30,Données!N30:S30,Données!V30,Données!X30:Y30,Données!AG30,Données!AJ30,Données!AN30:AP30,Données!AR30)</f>
        <v>0</v>
      </c>
      <c r="BF30" s="52">
        <f>SUM(Données!B30:AT30)</f>
        <v>0</v>
      </c>
    </row>
    <row r="31" spans="1:58" ht="15">
      <c r="A31" s="24" t="str">
        <f>Données!A31</f>
        <v>eleve23</v>
      </c>
      <c r="B31" s="91">
        <f>SUM(Données!B31:F31)</f>
        <v>0</v>
      </c>
      <c r="C31" s="103"/>
      <c r="D31" s="103"/>
      <c r="E31" s="103"/>
      <c r="F31" s="92"/>
      <c r="G31" s="19">
        <f>Données!G31</f>
        <v>0</v>
      </c>
      <c r="H31" s="19">
        <f>Données!H31</f>
        <v>0</v>
      </c>
      <c r="I31" s="91">
        <f>SUM(Données!J31:K31)</f>
        <v>0</v>
      </c>
      <c r="J31" s="103"/>
      <c r="K31" s="17">
        <f>Données!I31</f>
        <v>0</v>
      </c>
      <c r="L31" s="26">
        <f>Données!L31</f>
        <v>0</v>
      </c>
      <c r="M31" s="26">
        <f>Données!M31</f>
        <v>0</v>
      </c>
      <c r="N31" s="26">
        <f>Données!N31</f>
        <v>0</v>
      </c>
      <c r="O31" s="91">
        <f>SUM(Données!O31:S31)</f>
        <v>0</v>
      </c>
      <c r="P31" s="103"/>
      <c r="Q31" s="103"/>
      <c r="R31" s="103"/>
      <c r="S31" s="92"/>
      <c r="T31" s="151">
        <f>SUM(Données!T31:U31,Données!W31)</f>
        <v>0</v>
      </c>
      <c r="U31" s="152"/>
      <c r="V31" s="153"/>
      <c r="W31" s="157">
        <f>SUM(Données!V31,Données!X31:Y31)</f>
        <v>0</v>
      </c>
      <c r="X31" s="103"/>
      <c r="Y31" s="92"/>
      <c r="Z31" s="91">
        <f>SUM(Données!Z31:AE31)</f>
        <v>0</v>
      </c>
      <c r="AA31" s="103"/>
      <c r="AB31" s="103"/>
      <c r="AC31" s="103"/>
      <c r="AD31" s="103"/>
      <c r="AE31" s="92"/>
      <c r="AF31" s="19">
        <f>Données!AF31</f>
        <v>0</v>
      </c>
      <c r="AG31" s="19">
        <f>Données!AG31</f>
        <v>0</v>
      </c>
      <c r="AH31" s="19">
        <f>Données!AH31</f>
        <v>0</v>
      </c>
      <c r="AI31" s="65">
        <f>Données!AI31</f>
        <v>0</v>
      </c>
      <c r="AJ31" s="26">
        <f>Données!AJ31</f>
        <v>0</v>
      </c>
      <c r="AK31" s="103">
        <f>SUM(Données!AK31:AM31)</f>
        <v>0</v>
      </c>
      <c r="AL31" s="103"/>
      <c r="AM31" s="160"/>
      <c r="AN31" s="157">
        <f>SUM(Données!AN31:AP31)</f>
        <v>0</v>
      </c>
      <c r="AO31" s="103"/>
      <c r="AP31" s="92"/>
      <c r="AQ31" s="19">
        <f>Données!AQ31</f>
        <v>0</v>
      </c>
      <c r="AR31" s="19">
        <f>Données!AR31</f>
        <v>0</v>
      </c>
      <c r="AS31" s="91">
        <f>SUM(Données!AS31:AT31)</f>
        <v>0</v>
      </c>
      <c r="AT31" s="103"/>
      <c r="AU31" s="47">
        <f>SUM(Données!L31:M31,Données!Z31:AE31,Données!AH31:AI31,Données!AK31:AM31,Données!AQ31)</f>
        <v>0</v>
      </c>
      <c r="AV31" s="48">
        <f>SUM(Données!B31:F31,Données!N31,Données!O31:S31,Données!AN31:AP31,Données!AR31)</f>
        <v>0</v>
      </c>
      <c r="AW31" s="49">
        <f>SUM(Données!B31:F31,Données!L31:S31,Données!Z31:AE31,Données!AH31:AI31,Données!AK31:AR31)</f>
        <v>0</v>
      </c>
      <c r="AX31" s="47">
        <f>SUM(Données!G31,Données!AF31,Données!AS31:AT31)</f>
        <v>0</v>
      </c>
      <c r="AY31" s="48">
        <f>SUM(Données!H31,Données!AG31,Données!AJ31)</f>
        <v>0</v>
      </c>
      <c r="AZ31" s="49">
        <f>SUM(Données!G31:H31,Données!AF31:AG31,Données!AJ31,Données!AS31:AT31)</f>
        <v>0</v>
      </c>
      <c r="BA31" s="47">
        <f>SUM(Données!J31:K31,Données!T31:U31,Données!W31)</f>
        <v>0</v>
      </c>
      <c r="BB31" s="48">
        <f>SUM(Données!I31,Données!V31,Données!X31:Y31)</f>
        <v>0</v>
      </c>
      <c r="BC31" s="49">
        <f>SUM(Données!I31:K31,Données!T31:Y31)</f>
        <v>0</v>
      </c>
      <c r="BD31" s="47">
        <f>SUM(Données!G31,Données!J31:M31,Données!T31:U31,Données!W31,Données!Z31:AF31,Données!AH31:AI31,Données!AK31:AM31,Données!AQ31,Données!AS31:AT31)</f>
        <v>0</v>
      </c>
      <c r="BE31" s="48">
        <f>SUM(Données!B31:F31,Données!H31:I31,Données!N31:S31,Données!V31,Données!X31:Y31,Données!AG31,Données!AJ31,Données!AN31:AP31,Données!AR31)</f>
        <v>0</v>
      </c>
      <c r="BF31" s="49">
        <f>SUM(Données!B31:AT31)</f>
        <v>0</v>
      </c>
    </row>
    <row r="32" spans="1:58" ht="15">
      <c r="A32" s="10" t="str">
        <f>Données!A32</f>
        <v>eleve24</v>
      </c>
      <c r="B32" s="158">
        <f>SUM(Données!B32:F32)</f>
        <v>0</v>
      </c>
      <c r="C32" s="155"/>
      <c r="D32" s="155"/>
      <c r="E32" s="155"/>
      <c r="F32" s="156"/>
      <c r="G32" s="9">
        <f>Données!G32</f>
        <v>0</v>
      </c>
      <c r="H32" s="9">
        <f>Données!H32</f>
        <v>0</v>
      </c>
      <c r="I32" s="158">
        <f>SUM(Données!J32:K32)</f>
        <v>0</v>
      </c>
      <c r="J32" s="155"/>
      <c r="K32" s="11">
        <f>Données!I32</f>
        <v>0</v>
      </c>
      <c r="L32" s="27">
        <f>Données!L32</f>
        <v>0</v>
      </c>
      <c r="M32" s="27">
        <f>Données!M32</f>
        <v>0</v>
      </c>
      <c r="N32" s="27">
        <f>Données!N32</f>
        <v>0</v>
      </c>
      <c r="O32" s="158">
        <f>SUM(Données!O32:S32)</f>
        <v>0</v>
      </c>
      <c r="P32" s="155"/>
      <c r="Q32" s="155"/>
      <c r="R32" s="155"/>
      <c r="S32" s="156"/>
      <c r="T32" s="148">
        <f>SUM(Données!T32:U32,Données!W32)</f>
        <v>0</v>
      </c>
      <c r="U32" s="149"/>
      <c r="V32" s="150"/>
      <c r="W32" s="154">
        <f>SUM(Données!V32,Données!X32:Y32)</f>
        <v>0</v>
      </c>
      <c r="X32" s="155"/>
      <c r="Y32" s="156"/>
      <c r="Z32" s="158">
        <f>SUM(Données!Z32:AE32)</f>
        <v>0</v>
      </c>
      <c r="AA32" s="155"/>
      <c r="AB32" s="155"/>
      <c r="AC32" s="155"/>
      <c r="AD32" s="155"/>
      <c r="AE32" s="156"/>
      <c r="AF32" s="9">
        <f>Données!AF32</f>
        <v>0</v>
      </c>
      <c r="AG32" s="9">
        <f>Données!AG32</f>
        <v>0</v>
      </c>
      <c r="AH32" s="9">
        <f>Données!AH32</f>
        <v>0</v>
      </c>
      <c r="AI32" s="67">
        <f>Données!AI32</f>
        <v>0</v>
      </c>
      <c r="AJ32" s="27">
        <f>Données!AJ32</f>
        <v>0</v>
      </c>
      <c r="AK32" s="155">
        <f>SUM(Données!AK32:AM32)</f>
        <v>0</v>
      </c>
      <c r="AL32" s="155"/>
      <c r="AM32" s="159"/>
      <c r="AN32" s="154">
        <f>SUM(Données!AN32:AP32)</f>
        <v>0</v>
      </c>
      <c r="AO32" s="155"/>
      <c r="AP32" s="156"/>
      <c r="AQ32" s="9">
        <f>Données!AQ32</f>
        <v>0</v>
      </c>
      <c r="AR32" s="9">
        <f>Données!AR32</f>
        <v>0</v>
      </c>
      <c r="AS32" s="158">
        <f>SUM(Données!AS32:AT32)</f>
        <v>0</v>
      </c>
      <c r="AT32" s="155"/>
      <c r="AU32" s="50">
        <f>SUM(Données!L32:M32,Données!Z32:AE32,Données!AH32:AI32,Données!AK32:AM32,Données!AQ32)</f>
        <v>0</v>
      </c>
      <c r="AV32" s="51">
        <f>SUM(Données!B32:F32,Données!N32,Données!O32:S32,Données!AN32:AP32,Données!AR32)</f>
        <v>0</v>
      </c>
      <c r="AW32" s="52">
        <f>SUM(Données!B32:F32,Données!L32:S32,Données!Z32:AE32,Données!AH32:AI32,Données!AK32:AR32)</f>
        <v>0</v>
      </c>
      <c r="AX32" s="50">
        <f>SUM(Données!G32,Données!AF32,Données!AS32:AT32)</f>
        <v>0</v>
      </c>
      <c r="AY32" s="51">
        <f>SUM(Données!H32,Données!AG32,Données!AJ32)</f>
        <v>0</v>
      </c>
      <c r="AZ32" s="52">
        <f>SUM(Données!G32:H32,Données!AF32:AG32,Données!AJ32,Données!AS32:AT32)</f>
        <v>0</v>
      </c>
      <c r="BA32" s="50">
        <f>SUM(Données!J32:K32,Données!T32:U32,Données!W32)</f>
        <v>0</v>
      </c>
      <c r="BB32" s="51">
        <f>SUM(Données!I32,Données!V32,Données!X32:Y32)</f>
        <v>0</v>
      </c>
      <c r="BC32" s="52">
        <f>SUM(Données!I32:K32,Données!T32:Y32)</f>
        <v>0</v>
      </c>
      <c r="BD32" s="50">
        <f>SUM(Données!G32,Données!J32:M32,Données!T32:U32,Données!W32,Données!Z32:AF32,Données!AH32:AI32,Données!AK32:AM32,Données!AQ32,Données!AS32:AT32)</f>
        <v>0</v>
      </c>
      <c r="BE32" s="51">
        <f>SUM(Données!B32:F32,Données!H32:I32,Données!N32:S32,Données!V32,Données!X32:Y32,Données!AG32,Données!AJ32,Données!AN32:AP32,Données!AR32)</f>
        <v>0</v>
      </c>
      <c r="BF32" s="52">
        <f>SUM(Données!B32:AT32)</f>
        <v>0</v>
      </c>
    </row>
    <row r="33" spans="1:58" ht="15">
      <c r="A33" s="24" t="str">
        <f>Données!A33</f>
        <v>eleve25</v>
      </c>
      <c r="B33" s="91">
        <f>SUM(Données!B33:F33)</f>
        <v>0</v>
      </c>
      <c r="C33" s="103"/>
      <c r="D33" s="103"/>
      <c r="E33" s="103"/>
      <c r="F33" s="92"/>
      <c r="G33" s="19">
        <f>Données!G33</f>
        <v>0</v>
      </c>
      <c r="H33" s="19">
        <f>Données!H33</f>
        <v>0</v>
      </c>
      <c r="I33" s="91">
        <f>SUM(Données!J33:K33)</f>
        <v>0</v>
      </c>
      <c r="J33" s="103"/>
      <c r="K33" s="17">
        <f>Données!I33</f>
        <v>0</v>
      </c>
      <c r="L33" s="26">
        <f>Données!L33</f>
        <v>0</v>
      </c>
      <c r="M33" s="26">
        <f>Données!M33</f>
        <v>0</v>
      </c>
      <c r="N33" s="26">
        <f>Données!N33</f>
        <v>0</v>
      </c>
      <c r="O33" s="91">
        <f>SUM(Données!O33:S33)</f>
        <v>0</v>
      </c>
      <c r="P33" s="103"/>
      <c r="Q33" s="103"/>
      <c r="R33" s="103"/>
      <c r="S33" s="92"/>
      <c r="T33" s="151">
        <f>SUM(Données!T33:U33,Données!W33)</f>
        <v>0</v>
      </c>
      <c r="U33" s="152"/>
      <c r="V33" s="153"/>
      <c r="W33" s="157">
        <f>SUM(Données!V33,Données!X33:Y33)</f>
        <v>0</v>
      </c>
      <c r="X33" s="103"/>
      <c r="Y33" s="92"/>
      <c r="Z33" s="91">
        <f>SUM(Données!Z33:AE33)</f>
        <v>0</v>
      </c>
      <c r="AA33" s="103"/>
      <c r="AB33" s="103"/>
      <c r="AC33" s="103"/>
      <c r="AD33" s="103"/>
      <c r="AE33" s="92"/>
      <c r="AF33" s="19">
        <f>Données!AF33</f>
        <v>0</v>
      </c>
      <c r="AG33" s="19">
        <f>Données!AG33</f>
        <v>0</v>
      </c>
      <c r="AH33" s="19">
        <f>Données!AH33</f>
        <v>0</v>
      </c>
      <c r="AI33" s="65">
        <f>Données!AI33</f>
        <v>0</v>
      </c>
      <c r="AJ33" s="26">
        <f>Données!AJ33</f>
        <v>0</v>
      </c>
      <c r="AK33" s="103">
        <f>SUM(Données!AK33:AM33)</f>
        <v>0</v>
      </c>
      <c r="AL33" s="103"/>
      <c r="AM33" s="160"/>
      <c r="AN33" s="157">
        <f>SUM(Données!AN33:AP33)</f>
        <v>0</v>
      </c>
      <c r="AO33" s="103"/>
      <c r="AP33" s="92"/>
      <c r="AQ33" s="19">
        <f>Données!AQ33</f>
        <v>0</v>
      </c>
      <c r="AR33" s="19">
        <f>Données!AR33</f>
        <v>0</v>
      </c>
      <c r="AS33" s="91">
        <f>SUM(Données!AS33:AT33)</f>
        <v>0</v>
      </c>
      <c r="AT33" s="103"/>
      <c r="AU33" s="47">
        <f>SUM(Données!L33:M33,Données!Z33:AE33,Données!AH33:AI33,Données!AK33:AM33,Données!AQ33)</f>
        <v>0</v>
      </c>
      <c r="AV33" s="48">
        <f>SUM(Données!B33:F33,Données!N33,Données!O33:S33,Données!AN33:AP33,Données!AR33)</f>
        <v>0</v>
      </c>
      <c r="AW33" s="49">
        <f>SUM(Données!B33:F33,Données!L33:S33,Données!Z33:AE33,Données!AH33:AI33,Données!AK33:AR33)</f>
        <v>0</v>
      </c>
      <c r="AX33" s="47">
        <f>SUM(Données!G33,Données!AF33,Données!AS33:AT33)</f>
        <v>0</v>
      </c>
      <c r="AY33" s="48">
        <f>SUM(Données!H33,Données!AG33,Données!AJ33)</f>
        <v>0</v>
      </c>
      <c r="AZ33" s="49">
        <f>SUM(Données!G33:H33,Données!AF33:AG33,Données!AJ33,Données!AS33:AT33)</f>
        <v>0</v>
      </c>
      <c r="BA33" s="47">
        <f>SUM(Données!J33:K33,Données!T33:U33,Données!W33)</f>
        <v>0</v>
      </c>
      <c r="BB33" s="48">
        <f>SUM(Données!I33,Données!V33,Données!X33:Y33)</f>
        <v>0</v>
      </c>
      <c r="BC33" s="49">
        <f>SUM(Données!I33:K33,Données!T33:Y33)</f>
        <v>0</v>
      </c>
      <c r="BD33" s="47">
        <f>SUM(Données!G33,Données!J33:M33,Données!T33:U33,Données!W33,Données!Z33:AF33,Données!AH33:AI33,Données!AK33:AM33,Données!AQ33,Données!AS33:AT33)</f>
        <v>0</v>
      </c>
      <c r="BE33" s="48">
        <f>SUM(Données!B33:F33,Données!H33:I33,Données!N33:S33,Données!V33,Données!X33:Y33,Données!AG33,Données!AJ33,Données!AN33:AP33,Données!AR33)</f>
        <v>0</v>
      </c>
      <c r="BF33" s="49">
        <f>SUM(Données!B33:AT33)</f>
        <v>0</v>
      </c>
    </row>
    <row r="34" spans="1:58" ht="15">
      <c r="A34" s="10" t="str">
        <f>Données!A34</f>
        <v>eleve26</v>
      </c>
      <c r="B34" s="158">
        <f>SUM(Données!B34:F34)</f>
        <v>0</v>
      </c>
      <c r="C34" s="155"/>
      <c r="D34" s="155"/>
      <c r="E34" s="155"/>
      <c r="F34" s="156"/>
      <c r="G34" s="9">
        <f>Données!G34</f>
        <v>0</v>
      </c>
      <c r="H34" s="9">
        <f>Données!H34</f>
        <v>0</v>
      </c>
      <c r="I34" s="158">
        <f>SUM(Données!J34:K34)</f>
        <v>0</v>
      </c>
      <c r="J34" s="155"/>
      <c r="K34" s="11">
        <f>Données!I34</f>
        <v>0</v>
      </c>
      <c r="L34" s="27">
        <f>Données!L34</f>
        <v>0</v>
      </c>
      <c r="M34" s="27">
        <f>Données!M34</f>
        <v>0</v>
      </c>
      <c r="N34" s="27">
        <f>Données!N34</f>
        <v>0</v>
      </c>
      <c r="O34" s="158">
        <f>SUM(Données!O34:S34)</f>
        <v>0</v>
      </c>
      <c r="P34" s="155"/>
      <c r="Q34" s="155"/>
      <c r="R34" s="155"/>
      <c r="S34" s="156"/>
      <c r="T34" s="148">
        <f>SUM(Données!T34:U34,Données!W34)</f>
        <v>0</v>
      </c>
      <c r="U34" s="149"/>
      <c r="V34" s="150"/>
      <c r="W34" s="154">
        <f>SUM(Données!V34,Données!X34:Y34)</f>
        <v>0</v>
      </c>
      <c r="X34" s="155"/>
      <c r="Y34" s="156"/>
      <c r="Z34" s="158">
        <f>SUM(Données!Z34:AE34)</f>
        <v>0</v>
      </c>
      <c r="AA34" s="155"/>
      <c r="AB34" s="155"/>
      <c r="AC34" s="155"/>
      <c r="AD34" s="155"/>
      <c r="AE34" s="156"/>
      <c r="AF34" s="9">
        <f>Données!AF34</f>
        <v>0</v>
      </c>
      <c r="AG34" s="9">
        <f>Données!AG34</f>
        <v>0</v>
      </c>
      <c r="AH34" s="9">
        <f>Données!AH34</f>
        <v>0</v>
      </c>
      <c r="AI34" s="67">
        <f>Données!AI34</f>
        <v>0</v>
      </c>
      <c r="AJ34" s="27">
        <f>Données!AJ34</f>
        <v>0</v>
      </c>
      <c r="AK34" s="155">
        <f>SUM(Données!AK34:AM34)</f>
        <v>0</v>
      </c>
      <c r="AL34" s="155"/>
      <c r="AM34" s="159"/>
      <c r="AN34" s="154">
        <f>SUM(Données!AN34:AP34)</f>
        <v>0</v>
      </c>
      <c r="AO34" s="155"/>
      <c r="AP34" s="156"/>
      <c r="AQ34" s="9">
        <f>Données!AQ34</f>
        <v>0</v>
      </c>
      <c r="AR34" s="9">
        <f>Données!AR34</f>
        <v>0</v>
      </c>
      <c r="AS34" s="158">
        <f>SUM(Données!AS34:AT34)</f>
        <v>0</v>
      </c>
      <c r="AT34" s="155"/>
      <c r="AU34" s="50">
        <f>SUM(Données!L34:M34,Données!Z34:AE34,Données!AH34:AI34,Données!AK34:AM34,Données!AQ34)</f>
        <v>0</v>
      </c>
      <c r="AV34" s="51">
        <f>SUM(Données!B34:F34,Données!N34,Données!O34:S34,Données!AN34:AP34,Données!AR34)</f>
        <v>0</v>
      </c>
      <c r="AW34" s="52">
        <f>SUM(Données!B34:F34,Données!L34:S34,Données!Z34:AE34,Données!AH34:AI34,Données!AK34:AR34)</f>
        <v>0</v>
      </c>
      <c r="AX34" s="50">
        <f>SUM(Données!G34,Données!AF34,Données!AS34:AT34)</f>
        <v>0</v>
      </c>
      <c r="AY34" s="51">
        <f>SUM(Données!H34,Données!AG34,Données!AJ34)</f>
        <v>0</v>
      </c>
      <c r="AZ34" s="52">
        <f>SUM(Données!G34:H34,Données!AF34:AG34,Données!AJ34,Données!AS34:AT34)</f>
        <v>0</v>
      </c>
      <c r="BA34" s="50">
        <f>SUM(Données!J34:K34,Données!T34:U34,Données!W34)</f>
        <v>0</v>
      </c>
      <c r="BB34" s="51">
        <f>SUM(Données!I34,Données!V34,Données!X34:Y34)</f>
        <v>0</v>
      </c>
      <c r="BC34" s="52">
        <f>SUM(Données!I34:K34,Données!T34:Y34)</f>
        <v>0</v>
      </c>
      <c r="BD34" s="50">
        <f>SUM(Données!G34,Données!J34:M34,Données!T34:U34,Données!W34,Données!Z34:AF34,Données!AH34:AI34,Données!AK34:AM34,Données!AQ34,Données!AS34:AT34)</f>
        <v>0</v>
      </c>
      <c r="BE34" s="51">
        <f>SUM(Données!B34:F34,Données!H34:I34,Données!N34:S34,Données!V34,Données!X34:Y34,Données!AG34,Données!AJ34,Données!AN34:AP34,Données!AR34)</f>
        <v>0</v>
      </c>
      <c r="BF34" s="52">
        <f>SUM(Données!B34:AT34)</f>
        <v>0</v>
      </c>
    </row>
    <row r="35" spans="1:58" ht="15">
      <c r="A35" s="24" t="str">
        <f>Données!A35</f>
        <v>eleve27</v>
      </c>
      <c r="B35" s="91">
        <f>SUM(Données!B35:F35)</f>
        <v>0</v>
      </c>
      <c r="C35" s="103"/>
      <c r="D35" s="103"/>
      <c r="E35" s="103"/>
      <c r="F35" s="92"/>
      <c r="G35" s="19">
        <f>Données!G35</f>
        <v>0</v>
      </c>
      <c r="H35" s="19">
        <f>Données!H35</f>
        <v>0</v>
      </c>
      <c r="I35" s="91">
        <f>SUM(Données!J35:K35)</f>
        <v>0</v>
      </c>
      <c r="J35" s="103"/>
      <c r="K35" s="17">
        <f>Données!I35</f>
        <v>0</v>
      </c>
      <c r="L35" s="26">
        <f>Données!L35</f>
        <v>0</v>
      </c>
      <c r="M35" s="26">
        <f>Données!M35</f>
        <v>0</v>
      </c>
      <c r="N35" s="26">
        <f>Données!N35</f>
        <v>0</v>
      </c>
      <c r="O35" s="91">
        <f>SUM(Données!O35:S35)</f>
        <v>0</v>
      </c>
      <c r="P35" s="103"/>
      <c r="Q35" s="103"/>
      <c r="R35" s="103"/>
      <c r="S35" s="92"/>
      <c r="T35" s="151">
        <f>SUM(Données!T35:U35,Données!W35)</f>
        <v>0</v>
      </c>
      <c r="U35" s="152"/>
      <c r="V35" s="153"/>
      <c r="W35" s="157">
        <f>SUM(Données!V35,Données!X35:Y35)</f>
        <v>0</v>
      </c>
      <c r="X35" s="103"/>
      <c r="Y35" s="92"/>
      <c r="Z35" s="91">
        <f>SUM(Données!Z35:AE35)</f>
        <v>0</v>
      </c>
      <c r="AA35" s="103"/>
      <c r="AB35" s="103"/>
      <c r="AC35" s="103"/>
      <c r="AD35" s="103"/>
      <c r="AE35" s="92"/>
      <c r="AF35" s="19">
        <f>Données!AF35</f>
        <v>0</v>
      </c>
      <c r="AG35" s="19">
        <f>Données!AG35</f>
        <v>0</v>
      </c>
      <c r="AH35" s="19">
        <f>Données!AH35</f>
        <v>0</v>
      </c>
      <c r="AI35" s="65">
        <f>Données!AI35</f>
        <v>0</v>
      </c>
      <c r="AJ35" s="26">
        <f>Données!AJ35</f>
        <v>0</v>
      </c>
      <c r="AK35" s="103">
        <f>SUM(Données!AK35:AM35)</f>
        <v>0</v>
      </c>
      <c r="AL35" s="103"/>
      <c r="AM35" s="160"/>
      <c r="AN35" s="157">
        <f>SUM(Données!AN35:AP35)</f>
        <v>0</v>
      </c>
      <c r="AO35" s="103"/>
      <c r="AP35" s="92"/>
      <c r="AQ35" s="19">
        <f>Données!AQ35</f>
        <v>0</v>
      </c>
      <c r="AR35" s="19">
        <f>Données!AR35</f>
        <v>0</v>
      </c>
      <c r="AS35" s="91">
        <f>SUM(Données!AS35:AT35)</f>
        <v>0</v>
      </c>
      <c r="AT35" s="103"/>
      <c r="AU35" s="47">
        <f>SUM(Données!L35:M35,Données!Z35:AE35,Données!AH35:AI35,Données!AK35:AM35,Données!AQ35)</f>
        <v>0</v>
      </c>
      <c r="AV35" s="48">
        <f>SUM(Données!B35:F35,Données!N35,Données!O35:S35,Données!AN35:AP35,Données!AR35)</f>
        <v>0</v>
      </c>
      <c r="AW35" s="49">
        <f>SUM(Données!B35:F35,Données!L35:S35,Données!Z35:AE35,Données!AH35:AI35,Données!AK35:AR35)</f>
        <v>0</v>
      </c>
      <c r="AX35" s="47">
        <f>SUM(Données!G35,Données!AF35,Données!AS35:AT35)</f>
        <v>0</v>
      </c>
      <c r="AY35" s="48">
        <f>SUM(Données!H35,Données!AG35,Données!AJ35)</f>
        <v>0</v>
      </c>
      <c r="AZ35" s="49">
        <f>SUM(Données!G35:H35,Données!AF35:AG35,Données!AJ35,Données!AS35:AT35)</f>
        <v>0</v>
      </c>
      <c r="BA35" s="47">
        <f>SUM(Données!J35:K35,Données!T35:U35,Données!W35)</f>
        <v>0</v>
      </c>
      <c r="BB35" s="48">
        <f>SUM(Données!I35,Données!V35,Données!X35:Y35)</f>
        <v>0</v>
      </c>
      <c r="BC35" s="49">
        <f>SUM(Données!I35:K35,Données!T35:Y35)</f>
        <v>0</v>
      </c>
      <c r="BD35" s="47">
        <f>SUM(Données!G35,Données!J35:M35,Données!T35:U35,Données!W35,Données!Z35:AF35,Données!AH35:AI35,Données!AK35:AM35,Données!AQ35,Données!AS35:AT35)</f>
        <v>0</v>
      </c>
      <c r="BE35" s="48">
        <f>SUM(Données!B35:F35,Données!H35:I35,Données!N35:S35,Données!V35,Données!X35:Y35,Données!AG35,Données!AJ35,Données!AN35:AP35,Données!AR35)</f>
        <v>0</v>
      </c>
      <c r="BF35" s="49">
        <f>SUM(Données!B35:AT35)</f>
        <v>0</v>
      </c>
    </row>
    <row r="36" spans="1:58" ht="15">
      <c r="A36" s="10" t="str">
        <f>Données!A36</f>
        <v>eleve28</v>
      </c>
      <c r="B36" s="158">
        <f>SUM(Données!B36:F36)</f>
        <v>0</v>
      </c>
      <c r="C36" s="155"/>
      <c r="D36" s="155"/>
      <c r="E36" s="155"/>
      <c r="F36" s="156"/>
      <c r="G36" s="9">
        <f>Données!G36</f>
        <v>0</v>
      </c>
      <c r="H36" s="9">
        <f>Données!H36</f>
        <v>0</v>
      </c>
      <c r="I36" s="158">
        <f>SUM(Données!J36:K36)</f>
        <v>0</v>
      </c>
      <c r="J36" s="155"/>
      <c r="K36" s="11">
        <f>Données!I36</f>
        <v>0</v>
      </c>
      <c r="L36" s="27">
        <f>Données!L36</f>
        <v>0</v>
      </c>
      <c r="M36" s="27">
        <f>Données!M36</f>
        <v>0</v>
      </c>
      <c r="N36" s="27">
        <f>Données!N36</f>
        <v>0</v>
      </c>
      <c r="O36" s="158">
        <f>SUM(Données!O36:S36)</f>
        <v>0</v>
      </c>
      <c r="P36" s="155"/>
      <c r="Q36" s="155"/>
      <c r="R36" s="155"/>
      <c r="S36" s="156"/>
      <c r="T36" s="148">
        <f>SUM(Données!T36:U36,Données!W36)</f>
        <v>0</v>
      </c>
      <c r="U36" s="149"/>
      <c r="V36" s="150"/>
      <c r="W36" s="154">
        <f>SUM(Données!V36,Données!X36:Y36)</f>
        <v>0</v>
      </c>
      <c r="X36" s="155"/>
      <c r="Y36" s="156"/>
      <c r="Z36" s="158">
        <f>SUM(Données!Z36:AE36)</f>
        <v>0</v>
      </c>
      <c r="AA36" s="155"/>
      <c r="AB36" s="155"/>
      <c r="AC36" s="155"/>
      <c r="AD36" s="155"/>
      <c r="AE36" s="156"/>
      <c r="AF36" s="9">
        <f>Données!AF36</f>
        <v>0</v>
      </c>
      <c r="AG36" s="9">
        <f>Données!AG36</f>
        <v>0</v>
      </c>
      <c r="AH36" s="9">
        <f>Données!AH36</f>
        <v>0</v>
      </c>
      <c r="AI36" s="67">
        <f>Données!AI36</f>
        <v>0</v>
      </c>
      <c r="AJ36" s="27">
        <f>Données!AJ36</f>
        <v>0</v>
      </c>
      <c r="AK36" s="155">
        <f>SUM(Données!AK36:AM36)</f>
        <v>0</v>
      </c>
      <c r="AL36" s="155"/>
      <c r="AM36" s="159"/>
      <c r="AN36" s="154">
        <f>SUM(Données!AN36:AP36)</f>
        <v>0</v>
      </c>
      <c r="AO36" s="155"/>
      <c r="AP36" s="156"/>
      <c r="AQ36" s="9">
        <f>Données!AQ36</f>
        <v>0</v>
      </c>
      <c r="AR36" s="9">
        <f>Données!AR36</f>
        <v>0</v>
      </c>
      <c r="AS36" s="158">
        <f>SUM(Données!AS36:AT36)</f>
        <v>0</v>
      </c>
      <c r="AT36" s="155"/>
      <c r="AU36" s="50">
        <f>SUM(Données!L36:M36,Données!Z36:AE36,Données!AH36:AI36,Données!AK36:AM36,Données!AQ36)</f>
        <v>0</v>
      </c>
      <c r="AV36" s="51">
        <f>SUM(Données!B36:F36,Données!N36,Données!O36:S36,Données!AN36:AP36,Données!AR36)</f>
        <v>0</v>
      </c>
      <c r="AW36" s="52">
        <f>SUM(Données!B36:F36,Données!L36:S36,Données!Z36:AE36,Données!AH36:AI36,Données!AK36:AR36)</f>
        <v>0</v>
      </c>
      <c r="AX36" s="50">
        <f>SUM(Données!G36,Données!AF36,Données!AS36:AT36)</f>
        <v>0</v>
      </c>
      <c r="AY36" s="51">
        <f>SUM(Données!H36,Données!AG36,Données!AJ36)</f>
        <v>0</v>
      </c>
      <c r="AZ36" s="52">
        <f>SUM(Données!G36:H36,Données!AF36:AG36,Données!AJ36,Données!AS36:AT36)</f>
        <v>0</v>
      </c>
      <c r="BA36" s="50">
        <f>SUM(Données!J36:K36,Données!T36:U36,Données!W36)</f>
        <v>0</v>
      </c>
      <c r="BB36" s="51">
        <f>SUM(Données!I36,Données!V36,Données!X36:Y36)</f>
        <v>0</v>
      </c>
      <c r="BC36" s="52">
        <f>SUM(Données!I36:K36,Données!T36:Y36)</f>
        <v>0</v>
      </c>
      <c r="BD36" s="50">
        <f>SUM(Données!G36,Données!J36:M36,Données!T36:U36,Données!W36,Données!Z36:AF36,Données!AH36:AI36,Données!AK36:AM36,Données!AQ36,Données!AS36:AT36)</f>
        <v>0</v>
      </c>
      <c r="BE36" s="51">
        <f>SUM(Données!B36:F36,Données!H36:I36,Données!N36:S36,Données!V36,Données!X36:Y36,Données!AG36,Données!AJ36,Données!AN36:AP36,Données!AR36)</f>
        <v>0</v>
      </c>
      <c r="BF36" s="52">
        <f>SUM(Données!B36:AT36)</f>
        <v>0</v>
      </c>
    </row>
    <row r="37" spans="1:58" ht="15">
      <c r="A37" s="24" t="str">
        <f>Données!A37</f>
        <v>eleve29</v>
      </c>
      <c r="B37" s="91">
        <f>SUM(Données!B37:F37)</f>
        <v>0</v>
      </c>
      <c r="C37" s="103"/>
      <c r="D37" s="103"/>
      <c r="E37" s="103"/>
      <c r="F37" s="92"/>
      <c r="G37" s="19">
        <f>Données!G37</f>
        <v>0</v>
      </c>
      <c r="H37" s="19">
        <f>Données!H37</f>
        <v>0</v>
      </c>
      <c r="I37" s="91">
        <f>SUM(Données!J37:K37)</f>
        <v>0</v>
      </c>
      <c r="J37" s="103"/>
      <c r="K37" s="17">
        <f>Données!I37</f>
        <v>0</v>
      </c>
      <c r="L37" s="26">
        <f>Données!L37</f>
        <v>0</v>
      </c>
      <c r="M37" s="26">
        <f>Données!M37</f>
        <v>0</v>
      </c>
      <c r="N37" s="26">
        <f>Données!N37</f>
        <v>0</v>
      </c>
      <c r="O37" s="91">
        <f>SUM(Données!O37:S37)</f>
        <v>0</v>
      </c>
      <c r="P37" s="103"/>
      <c r="Q37" s="103"/>
      <c r="R37" s="103"/>
      <c r="S37" s="92"/>
      <c r="T37" s="151">
        <f>SUM(Données!T37:U37,Données!W37)</f>
        <v>0</v>
      </c>
      <c r="U37" s="152"/>
      <c r="V37" s="153"/>
      <c r="W37" s="157">
        <f>SUM(Données!V37,Données!X37:Y37)</f>
        <v>0</v>
      </c>
      <c r="X37" s="103"/>
      <c r="Y37" s="92"/>
      <c r="Z37" s="91">
        <f>SUM(Données!Z37:AE37)</f>
        <v>0</v>
      </c>
      <c r="AA37" s="103"/>
      <c r="AB37" s="103"/>
      <c r="AC37" s="103"/>
      <c r="AD37" s="103"/>
      <c r="AE37" s="92"/>
      <c r="AF37" s="19">
        <f>Données!AF37</f>
        <v>0</v>
      </c>
      <c r="AG37" s="19">
        <f>Données!AG37</f>
        <v>0</v>
      </c>
      <c r="AH37" s="19">
        <f>Données!AH37</f>
        <v>0</v>
      </c>
      <c r="AI37" s="65">
        <f>Données!AI37</f>
        <v>0</v>
      </c>
      <c r="AJ37" s="26">
        <f>Données!AJ37</f>
        <v>0</v>
      </c>
      <c r="AK37" s="103">
        <f>SUM(Données!AK37:AM37)</f>
        <v>0</v>
      </c>
      <c r="AL37" s="103"/>
      <c r="AM37" s="160"/>
      <c r="AN37" s="157">
        <f>SUM(Données!AN37:AP37)</f>
        <v>0</v>
      </c>
      <c r="AO37" s="103"/>
      <c r="AP37" s="92"/>
      <c r="AQ37" s="19">
        <f>Données!AQ37</f>
        <v>0</v>
      </c>
      <c r="AR37" s="19">
        <f>Données!AR37</f>
        <v>0</v>
      </c>
      <c r="AS37" s="91">
        <f>SUM(Données!AS37:AT37)</f>
        <v>0</v>
      </c>
      <c r="AT37" s="103"/>
      <c r="AU37" s="47">
        <f>SUM(Données!L37:M37,Données!Z37:AE37,Données!AH37:AI37,Données!AK37:AM37,Données!AQ37)</f>
        <v>0</v>
      </c>
      <c r="AV37" s="48">
        <f>SUM(Données!B37:F37,Données!N37,Données!O37:S37,Données!AN37:AP37,Données!AR37)</f>
        <v>0</v>
      </c>
      <c r="AW37" s="49">
        <f>SUM(Données!B37:F37,Données!L37:S37,Données!Z37:AE37,Données!AH37:AI37,Données!AK37:AR37)</f>
        <v>0</v>
      </c>
      <c r="AX37" s="47">
        <f>SUM(Données!G37,Données!AF37,Données!AS37:AT37)</f>
        <v>0</v>
      </c>
      <c r="AY37" s="48">
        <f>SUM(Données!H37,Données!AG37,Données!AJ37)</f>
        <v>0</v>
      </c>
      <c r="AZ37" s="49">
        <f>SUM(Données!G37:H37,Données!AF37:AG37,Données!AJ37,Données!AS37:AT37)</f>
        <v>0</v>
      </c>
      <c r="BA37" s="47">
        <f>SUM(Données!J37:K37,Données!T37:U37,Données!W37)</f>
        <v>0</v>
      </c>
      <c r="BB37" s="48">
        <f>SUM(Données!I37,Données!V37,Données!X37:Y37)</f>
        <v>0</v>
      </c>
      <c r="BC37" s="49">
        <f>SUM(Données!I37:K37,Données!T37:Y37)</f>
        <v>0</v>
      </c>
      <c r="BD37" s="47">
        <f>SUM(Données!G37,Données!J37:M37,Données!T37:U37,Données!W37,Données!Z37:AF37,Données!AH37:AI37,Données!AK37:AM37,Données!AQ37,Données!AS37:AT37)</f>
        <v>0</v>
      </c>
      <c r="BE37" s="48">
        <f>SUM(Données!B37:F37,Données!H37:I37,Données!N37:S37,Données!V37,Données!X37:Y37,Données!AG37,Données!AJ37,Données!AN37:AP37,Données!AR37)</f>
        <v>0</v>
      </c>
      <c r="BF37" s="49">
        <f>SUM(Données!B37:AT37)</f>
        <v>0</v>
      </c>
    </row>
    <row r="38" spans="1:58" ht="15">
      <c r="A38" s="10" t="str">
        <f>Données!A38</f>
        <v>eleve30</v>
      </c>
      <c r="B38" s="158">
        <f>SUM(Données!B38:F38)</f>
        <v>0</v>
      </c>
      <c r="C38" s="155"/>
      <c r="D38" s="155"/>
      <c r="E38" s="155"/>
      <c r="F38" s="156"/>
      <c r="G38" s="9">
        <f>Données!G38</f>
        <v>0</v>
      </c>
      <c r="H38" s="9">
        <f>Données!H38</f>
        <v>0</v>
      </c>
      <c r="I38" s="158">
        <f>SUM(Données!J38:K38)</f>
        <v>0</v>
      </c>
      <c r="J38" s="155"/>
      <c r="K38" s="11">
        <f>Données!I38</f>
        <v>0</v>
      </c>
      <c r="L38" s="27">
        <f>Données!L38</f>
        <v>0</v>
      </c>
      <c r="M38" s="27">
        <f>Données!M38</f>
        <v>0</v>
      </c>
      <c r="N38" s="27">
        <f>Données!N38</f>
        <v>0</v>
      </c>
      <c r="O38" s="158">
        <f>SUM(Données!O38:S38)</f>
        <v>0</v>
      </c>
      <c r="P38" s="155"/>
      <c r="Q38" s="155"/>
      <c r="R38" s="155"/>
      <c r="S38" s="156"/>
      <c r="T38" s="148">
        <f>SUM(Données!T38:U38,Données!W38)</f>
        <v>0</v>
      </c>
      <c r="U38" s="149"/>
      <c r="V38" s="150"/>
      <c r="W38" s="154">
        <f>SUM(Données!V38,Données!X38:Y38)</f>
        <v>0</v>
      </c>
      <c r="X38" s="155"/>
      <c r="Y38" s="156"/>
      <c r="Z38" s="158">
        <f>SUM(Données!Z38:AE38)</f>
        <v>0</v>
      </c>
      <c r="AA38" s="155"/>
      <c r="AB38" s="155"/>
      <c r="AC38" s="155"/>
      <c r="AD38" s="155"/>
      <c r="AE38" s="156"/>
      <c r="AF38" s="9">
        <f>Données!AF38</f>
        <v>0</v>
      </c>
      <c r="AG38" s="9">
        <f>Données!AG38</f>
        <v>0</v>
      </c>
      <c r="AH38" s="9">
        <f>Données!AH38</f>
        <v>0</v>
      </c>
      <c r="AI38" s="67">
        <f>Données!AI38</f>
        <v>0</v>
      </c>
      <c r="AJ38" s="27">
        <f>Données!AJ38</f>
        <v>0</v>
      </c>
      <c r="AK38" s="155">
        <f>SUM(Données!AK38:AM38)</f>
        <v>0</v>
      </c>
      <c r="AL38" s="155"/>
      <c r="AM38" s="159"/>
      <c r="AN38" s="154">
        <f>SUM(Données!AN38:AP38)</f>
        <v>0</v>
      </c>
      <c r="AO38" s="155"/>
      <c r="AP38" s="156"/>
      <c r="AQ38" s="9">
        <f>Données!AQ38</f>
        <v>0</v>
      </c>
      <c r="AR38" s="9">
        <f>Données!AR38</f>
        <v>0</v>
      </c>
      <c r="AS38" s="158">
        <f>SUM(Données!AS38:AT38)</f>
        <v>0</v>
      </c>
      <c r="AT38" s="155"/>
      <c r="AU38" s="50">
        <f>SUM(Données!L38:M38,Données!Z38:AE38,Données!AH38:AI38,Données!AK38:AM38,Données!AQ38)</f>
        <v>0</v>
      </c>
      <c r="AV38" s="51">
        <f>SUM(Données!B38:F38,Données!N38,Données!O38:S38,Données!AN38:AP38,Données!AR38)</f>
        <v>0</v>
      </c>
      <c r="AW38" s="52">
        <f>SUM(Données!B38:F38,Données!L38:S38,Données!Z38:AE38,Données!AH38:AI38,Données!AK38:AR38)</f>
        <v>0</v>
      </c>
      <c r="AX38" s="50">
        <f>SUM(Données!G38,Données!AF38,Données!AS38:AT38)</f>
        <v>0</v>
      </c>
      <c r="AY38" s="51">
        <f>SUM(Données!H38,Données!AG38,Données!AJ38)</f>
        <v>0</v>
      </c>
      <c r="AZ38" s="52">
        <f>SUM(Données!G38:H38,Données!AF38:AG38,Données!AJ38,Données!AS38:AT38)</f>
        <v>0</v>
      </c>
      <c r="BA38" s="50">
        <f>SUM(Données!J38:K38,Données!T38:U38,Données!W38)</f>
        <v>0</v>
      </c>
      <c r="BB38" s="51">
        <f>SUM(Données!I38,Données!V38,Données!X38:Y38)</f>
        <v>0</v>
      </c>
      <c r="BC38" s="52">
        <f>SUM(Données!I38:K38,Données!T38:Y38)</f>
        <v>0</v>
      </c>
      <c r="BD38" s="50">
        <f>SUM(Données!G38,Données!J38:M38,Données!T38:U38,Données!W38,Données!Z38:AF38,Données!AH38:AI38,Données!AK38:AM38,Données!AQ38,Données!AS38:AT38)</f>
        <v>0</v>
      </c>
      <c r="BE38" s="51">
        <f>SUM(Données!B38:F38,Données!H38:I38,Données!N38:S38,Données!V38,Données!X38:Y38,Données!AG38,Données!AJ38,Données!AN38:AP38,Données!AR38)</f>
        <v>0</v>
      </c>
      <c r="BF38" s="52">
        <f>SUM(Données!B38:AT38)</f>
        <v>0</v>
      </c>
    </row>
    <row r="39" spans="1:58" ht="15">
      <c r="A39" s="24" t="str">
        <f>Données!A39</f>
        <v>eleve31</v>
      </c>
      <c r="B39" s="91">
        <f>SUM(Données!B39:F39)</f>
        <v>0</v>
      </c>
      <c r="C39" s="103"/>
      <c r="D39" s="103"/>
      <c r="E39" s="103"/>
      <c r="F39" s="92"/>
      <c r="G39" s="19">
        <f>Données!G39</f>
        <v>0</v>
      </c>
      <c r="H39" s="19">
        <f>Données!H39</f>
        <v>0</v>
      </c>
      <c r="I39" s="91">
        <f>SUM(Données!J39:K39)</f>
        <v>0</v>
      </c>
      <c r="J39" s="103"/>
      <c r="K39" s="17">
        <f>Données!I39</f>
        <v>0</v>
      </c>
      <c r="L39" s="26">
        <f>Données!L39</f>
        <v>0</v>
      </c>
      <c r="M39" s="26">
        <f>Données!M39</f>
        <v>0</v>
      </c>
      <c r="N39" s="26">
        <f>Données!N39</f>
        <v>0</v>
      </c>
      <c r="O39" s="91">
        <f>SUM(Données!O39:S39)</f>
        <v>0</v>
      </c>
      <c r="P39" s="103"/>
      <c r="Q39" s="103"/>
      <c r="R39" s="103"/>
      <c r="S39" s="92"/>
      <c r="T39" s="151">
        <f>SUM(Données!T39:U39,Données!W39)</f>
        <v>0</v>
      </c>
      <c r="U39" s="152"/>
      <c r="V39" s="153"/>
      <c r="W39" s="157">
        <f>SUM(Données!V39,Données!X39:Y39)</f>
        <v>0</v>
      </c>
      <c r="X39" s="103"/>
      <c r="Y39" s="92"/>
      <c r="Z39" s="91">
        <f>SUM(Données!Z39:AE39)</f>
        <v>0</v>
      </c>
      <c r="AA39" s="103"/>
      <c r="AB39" s="103"/>
      <c r="AC39" s="103"/>
      <c r="AD39" s="103"/>
      <c r="AE39" s="92"/>
      <c r="AF39" s="19">
        <f>Données!AF39</f>
        <v>0</v>
      </c>
      <c r="AG39" s="19">
        <f>Données!AG39</f>
        <v>0</v>
      </c>
      <c r="AH39" s="19">
        <f>Données!AH39</f>
        <v>0</v>
      </c>
      <c r="AI39" s="65">
        <f>Données!AI39</f>
        <v>0</v>
      </c>
      <c r="AJ39" s="26">
        <f>Données!AJ39</f>
        <v>0</v>
      </c>
      <c r="AK39" s="103">
        <f>SUM(Données!AK39:AM39)</f>
        <v>0</v>
      </c>
      <c r="AL39" s="103"/>
      <c r="AM39" s="160"/>
      <c r="AN39" s="157">
        <f>SUM(Données!AN39:AP39)</f>
        <v>0</v>
      </c>
      <c r="AO39" s="103"/>
      <c r="AP39" s="92"/>
      <c r="AQ39" s="19">
        <f>Données!AQ39</f>
        <v>0</v>
      </c>
      <c r="AR39" s="19">
        <f>Données!AR39</f>
        <v>0</v>
      </c>
      <c r="AS39" s="91">
        <f>SUM(Données!AS39:AT39)</f>
        <v>0</v>
      </c>
      <c r="AT39" s="103"/>
      <c r="AU39" s="47">
        <f>SUM(Données!L39:M39,Données!Z39:AE39,Données!AH39:AI39,Données!AK39:AM39,Données!AQ39)</f>
        <v>0</v>
      </c>
      <c r="AV39" s="48">
        <f>SUM(Données!B39:F39,Données!N39,Données!O39:S39,Données!AN39:AP39,Données!AR39)</f>
        <v>0</v>
      </c>
      <c r="AW39" s="49">
        <f>SUM(Données!B39:F39,Données!L39:S39,Données!Z39:AE39,Données!AH39:AI39,Données!AK39:AR39)</f>
        <v>0</v>
      </c>
      <c r="AX39" s="47">
        <f>SUM(Données!G39,Données!AF39,Données!AS39:AT39)</f>
        <v>0</v>
      </c>
      <c r="AY39" s="48">
        <f>SUM(Données!H39,Données!AG39,Données!AJ39)</f>
        <v>0</v>
      </c>
      <c r="AZ39" s="49">
        <f>SUM(Données!G39:H39,Données!AF39:AG39,Données!AJ39,Données!AS39:AT39)</f>
        <v>0</v>
      </c>
      <c r="BA39" s="47">
        <f>SUM(Données!J39:K39,Données!T39:U39,Données!W39)</f>
        <v>0</v>
      </c>
      <c r="BB39" s="48">
        <f>SUM(Données!I39,Données!V39,Données!X39:Y39)</f>
        <v>0</v>
      </c>
      <c r="BC39" s="49">
        <f>SUM(Données!I39:K39,Données!T39:Y39)</f>
        <v>0</v>
      </c>
      <c r="BD39" s="47">
        <f>SUM(Données!G39,Données!J39:M39,Données!T39:U39,Données!W39,Données!Z39:AF39,Données!AH39:AI39,Données!AK39:AM39,Données!AQ39,Données!AS39:AT39)</f>
        <v>0</v>
      </c>
      <c r="BE39" s="48">
        <f>SUM(Données!B39:F39,Données!H39:I39,Données!N39:S39,Données!V39,Données!X39:Y39,Données!AG39,Données!AJ39,Données!AN39:AP39,Données!AR39)</f>
        <v>0</v>
      </c>
      <c r="BF39" s="49">
        <f>SUM(Données!B39:AT39)</f>
        <v>0</v>
      </c>
    </row>
    <row r="40" spans="1:58" ht="15.75" thickBot="1">
      <c r="A40" s="10" t="str">
        <f>Données!A40</f>
        <v>eleve32</v>
      </c>
      <c r="B40" s="158">
        <f>SUM(Données!B40:F40)</f>
        <v>0</v>
      </c>
      <c r="C40" s="155"/>
      <c r="D40" s="155"/>
      <c r="E40" s="155"/>
      <c r="F40" s="156"/>
      <c r="G40" s="9">
        <f>Données!G40</f>
        <v>0</v>
      </c>
      <c r="H40" s="9">
        <f>Données!H40</f>
        <v>0</v>
      </c>
      <c r="I40" s="158">
        <f>SUM(Données!J40:K40)</f>
        <v>0</v>
      </c>
      <c r="J40" s="155"/>
      <c r="K40" s="11">
        <f>Données!I40</f>
        <v>0</v>
      </c>
      <c r="L40" s="27">
        <f>Données!L40</f>
        <v>0</v>
      </c>
      <c r="M40" s="27">
        <f>Données!M40</f>
        <v>0</v>
      </c>
      <c r="N40" s="27">
        <f>Données!N40</f>
        <v>0</v>
      </c>
      <c r="O40" s="158">
        <f>SUM(Données!O40:S40)</f>
        <v>0</v>
      </c>
      <c r="P40" s="155"/>
      <c r="Q40" s="155"/>
      <c r="R40" s="155"/>
      <c r="S40" s="156"/>
      <c r="T40" s="148">
        <f>SUM(Données!T40:U40,Données!W40)</f>
        <v>0</v>
      </c>
      <c r="U40" s="149"/>
      <c r="V40" s="150"/>
      <c r="W40" s="154">
        <f>SUM(Données!V40,Données!X40:Y40)</f>
        <v>0</v>
      </c>
      <c r="X40" s="155"/>
      <c r="Y40" s="156"/>
      <c r="Z40" s="158">
        <f>SUM(Données!Z40:AE40)</f>
        <v>0</v>
      </c>
      <c r="AA40" s="155"/>
      <c r="AB40" s="155"/>
      <c r="AC40" s="155"/>
      <c r="AD40" s="155"/>
      <c r="AE40" s="156"/>
      <c r="AF40" s="9">
        <f>Données!AF40</f>
        <v>0</v>
      </c>
      <c r="AG40" s="9">
        <f>Données!AG40</f>
        <v>0</v>
      </c>
      <c r="AH40" s="9">
        <f>Données!AH40</f>
        <v>0</v>
      </c>
      <c r="AI40" s="67">
        <f>Données!AI40</f>
        <v>0</v>
      </c>
      <c r="AJ40" s="241">
        <f>Données!AJ40</f>
        <v>0</v>
      </c>
      <c r="AK40" s="155">
        <f>SUM(Données!AK40:AM40)</f>
        <v>0</v>
      </c>
      <c r="AL40" s="155"/>
      <c r="AM40" s="159"/>
      <c r="AN40" s="154">
        <f>SUM(Données!AN40:AP40)</f>
        <v>0</v>
      </c>
      <c r="AO40" s="155"/>
      <c r="AP40" s="156"/>
      <c r="AQ40" s="5">
        <f>Données!AQ40</f>
        <v>0</v>
      </c>
      <c r="AR40" s="5">
        <f>Données!AR40</f>
        <v>0</v>
      </c>
      <c r="AS40" s="189">
        <f>SUM(Données!AS40:AT40)</f>
        <v>0</v>
      </c>
      <c r="AT40" s="190"/>
      <c r="AU40" s="50">
        <f>SUM(Données!L40:M40,Données!Z40:AE40,Données!AH40:AI40,Données!AK40:AM40,Données!AQ40)</f>
        <v>0</v>
      </c>
      <c r="AV40" s="51">
        <f>SUM(Données!B40:F40,Données!N40,Données!O40:S40,Données!AN40:AP40,Données!AR40)</f>
        <v>0</v>
      </c>
      <c r="AW40" s="52">
        <f>SUM(Données!B40:F40,Données!L40:S40,Données!Z40:AE40,Données!AH40:AI40,Données!AK40:AR40)</f>
        <v>0</v>
      </c>
      <c r="AX40" s="50">
        <f>SUM(Données!G40,Données!AF40,Données!AS40:AT40)</f>
        <v>0</v>
      </c>
      <c r="AY40" s="51">
        <f>SUM(Données!H40,Données!AG40,Données!AJ40)</f>
        <v>0</v>
      </c>
      <c r="AZ40" s="52">
        <f>SUM(Données!G40:H40,Données!AF40:AG40,Données!AJ40,Données!AS40:AT40)</f>
        <v>0</v>
      </c>
      <c r="BA40" s="50">
        <f>SUM(Données!J40:K40,Données!T40:U40,Données!W40)</f>
        <v>0</v>
      </c>
      <c r="BB40" s="51">
        <f>SUM(Données!I40,Données!V40,Données!X40:Y40)</f>
        <v>0</v>
      </c>
      <c r="BC40" s="52">
        <f>SUM(Données!I40:K40,Données!T40:Y40)</f>
        <v>0</v>
      </c>
      <c r="BD40" s="50">
        <f>SUM(Données!G40,Données!J40:M40,Données!T40:U40,Données!W40,Données!Z40:AF40,Données!AH40:AI40,Données!AK40:AM40,Données!AQ40,Données!AS40:AT40)</f>
        <v>0</v>
      </c>
      <c r="BE40" s="51">
        <f>SUM(Données!B40:F40,Données!H40:I40,Données!N40:S40,Données!V40,Données!X40:Y40,Données!AG40,Données!AJ40,Données!AN40:AP40,Données!AR40)</f>
        <v>0</v>
      </c>
      <c r="BF40" s="52">
        <f>SUM(Données!B40:AT40)</f>
        <v>0</v>
      </c>
    </row>
    <row r="41" spans="1:58" ht="30.75" customHeight="1" thickBot="1">
      <c r="A41" s="56" t="s">
        <v>47</v>
      </c>
      <c r="B41" s="53"/>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237"/>
      <c r="AK41" s="57"/>
      <c r="AL41" s="57"/>
      <c r="AM41" s="57"/>
      <c r="AN41" s="57"/>
      <c r="AO41" s="57"/>
      <c r="AP41" s="57"/>
      <c r="AQ41" s="57"/>
      <c r="AR41" s="57"/>
      <c r="AS41" s="57"/>
      <c r="AT41" s="57"/>
      <c r="AU41" s="58" t="e">
        <f>AVERAGE(Données!L9:M40,Données!Z9:AE40,Données!AH9:AI40,Données!AK9:AM40,Données!AQ9:AQ40)*100</f>
        <v>#DIV/0!</v>
      </c>
      <c r="AV41" s="59" t="e">
        <f>AVERAGE(Données!B9:F40,Données!N9:S40,Données!AN9:AP40,Données!AR9:AR40)*100</f>
        <v>#DIV/0!</v>
      </c>
      <c r="AW41" s="60" t="e">
        <f>AVERAGE(Données!B9:F40,Données!L9:S40,Données!Z9:AE40,Données!AH9:AI40,Données!AK9:AR40)*100</f>
        <v>#DIV/0!</v>
      </c>
      <c r="AX41" s="58" t="e">
        <f>AVERAGE(Données!G9:G40,Données!AF9:AF40,Données!AS9:AT40)*100</f>
        <v>#DIV/0!</v>
      </c>
      <c r="AY41" s="59" t="e">
        <f>AVERAGE(Données!H9:H40,Données!AG9:AG40,Données!AJ9:AJ40)*100</f>
        <v>#DIV/0!</v>
      </c>
      <c r="AZ41" s="61" t="e">
        <f>AVERAGE(Données!G9:H40,Données!AF9:AG40,Données!AJ9:AJ40,Données!AS9:AT40)*100</f>
        <v>#DIV/0!</v>
      </c>
      <c r="BA41" s="58" t="e">
        <f>AVERAGE(Données!J9:K40,Données!T9:U40,Données!W9:W40)*100</f>
        <v>#DIV/0!</v>
      </c>
      <c r="BB41" s="62" t="e">
        <f>AVERAGE(Données!I9:I40,Données!V9:V40,Données!X9:Y40)*100</f>
        <v>#DIV/0!</v>
      </c>
      <c r="BC41" s="63" t="e">
        <f>AVERAGE(Données!I9:K40,Données!T9:Y40)*100</f>
        <v>#DIV/0!</v>
      </c>
      <c r="BD41" s="58" t="e">
        <f>AVERAGE(Données!G9:G40,Données!J9:K40,Données!L9:M40,Données!T9:U40,Données!W9:W40,Données!Z9:AF40,Données!AH9:AI40,Données!AK9:AM40,Données!AQ9:AQ40,Données!AS9:AT40)*100</f>
        <v>#DIV/0!</v>
      </c>
      <c r="BE41" s="62" t="e">
        <f>AVERAGE(Données!B9:F40,Données!H9:I40,Données!N9:S40,Données!V9:V40,Données!X9:Y40,Données!AG9:AG40,Données!AJ9:AJ40,Données!AN9:AP40,Données!AR9:AR40)*100</f>
        <v>#DIV/0!</v>
      </c>
      <c r="BF41" s="64" t="e">
        <f>AVERAGE(Données!B9:AT40)*100</f>
        <v>#DIV/0!</v>
      </c>
    </row>
    <row r="42" spans="1:46" ht="15">
      <c r="A42" s="5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2:58" ht="15">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row>
    <row r="44" spans="2:58" ht="15">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row>
  </sheetData>
  <sheetProtection sheet="1" objects="1" scenarios="1"/>
  <mergeCells count="344">
    <mergeCell ref="AQ5:AR5"/>
    <mergeCell ref="AS5:AT6"/>
    <mergeCell ref="AH4:AI4"/>
    <mergeCell ref="AF6:AG6"/>
    <mergeCell ref="AK6:AP6"/>
    <mergeCell ref="AF5:AG5"/>
    <mergeCell ref="AH5:AI6"/>
    <mergeCell ref="AJ5:AJ6"/>
    <mergeCell ref="AK5:AP5"/>
    <mergeCell ref="G4:H4"/>
    <mergeCell ref="I4:K4"/>
    <mergeCell ref="L4:S4"/>
    <mergeCell ref="T4:Y4"/>
    <mergeCell ref="Z4:AE4"/>
    <mergeCell ref="AF4:AG4"/>
    <mergeCell ref="T6:Y6"/>
    <mergeCell ref="AS4:AT4"/>
    <mergeCell ref="B5:F6"/>
    <mergeCell ref="G5:H5"/>
    <mergeCell ref="I5:K5"/>
    <mergeCell ref="L5:N5"/>
    <mergeCell ref="O5:S6"/>
    <mergeCell ref="T5:Y5"/>
    <mergeCell ref="Z5:AE6"/>
    <mergeCell ref="B4:F4"/>
    <mergeCell ref="AQ6:AR6"/>
    <mergeCell ref="B7:F7"/>
    <mergeCell ref="G7:H7"/>
    <mergeCell ref="I7:K7"/>
    <mergeCell ref="M7:N7"/>
    <mergeCell ref="O7:S7"/>
    <mergeCell ref="T7:Y7"/>
    <mergeCell ref="G6:H6"/>
    <mergeCell ref="I6:K6"/>
    <mergeCell ref="L6:N6"/>
    <mergeCell ref="Z8:AE8"/>
    <mergeCell ref="AK8:AM8"/>
    <mergeCell ref="AN8:AP8"/>
    <mergeCell ref="AS8:AT8"/>
    <mergeCell ref="Z7:AE7"/>
    <mergeCell ref="AF7:AG7"/>
    <mergeCell ref="AK7:AP7"/>
    <mergeCell ref="AQ7:AR7"/>
    <mergeCell ref="AS7:AT7"/>
    <mergeCell ref="O12:S12"/>
    <mergeCell ref="O13:S13"/>
    <mergeCell ref="O14:S14"/>
    <mergeCell ref="I13:J13"/>
    <mergeCell ref="I14:J14"/>
    <mergeCell ref="W8:Y8"/>
    <mergeCell ref="B8:F8"/>
    <mergeCell ref="O8:S8"/>
    <mergeCell ref="T8:V8"/>
    <mergeCell ref="O9:S9"/>
    <mergeCell ref="O10:S10"/>
    <mergeCell ref="O11:S11"/>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40:F40"/>
    <mergeCell ref="B38:F38"/>
    <mergeCell ref="B39:F39"/>
    <mergeCell ref="I25:J25"/>
    <mergeCell ref="I26:J26"/>
    <mergeCell ref="I15:J15"/>
    <mergeCell ref="I16:J16"/>
    <mergeCell ref="I17:J17"/>
    <mergeCell ref="I18:J18"/>
    <mergeCell ref="I37:J37"/>
    <mergeCell ref="I40:J40"/>
    <mergeCell ref="I27:J27"/>
    <mergeCell ref="I28:J28"/>
    <mergeCell ref="I29:J29"/>
    <mergeCell ref="I30:J30"/>
    <mergeCell ref="I38:J38"/>
    <mergeCell ref="I39:J39"/>
    <mergeCell ref="O15:S15"/>
    <mergeCell ref="O16:S16"/>
    <mergeCell ref="O17:S17"/>
    <mergeCell ref="O18:S18"/>
    <mergeCell ref="O19:S19"/>
    <mergeCell ref="O20:S20"/>
    <mergeCell ref="O21:S21"/>
    <mergeCell ref="O22:S22"/>
    <mergeCell ref="O23:S23"/>
    <mergeCell ref="O24:S24"/>
    <mergeCell ref="O25:S25"/>
    <mergeCell ref="O26:S26"/>
    <mergeCell ref="O27:S27"/>
    <mergeCell ref="O28:S28"/>
    <mergeCell ref="O29:S29"/>
    <mergeCell ref="O30:S30"/>
    <mergeCell ref="O31:S31"/>
    <mergeCell ref="O32:S32"/>
    <mergeCell ref="O33:S33"/>
    <mergeCell ref="O34:S34"/>
    <mergeCell ref="O35:S35"/>
    <mergeCell ref="O36:S36"/>
    <mergeCell ref="O37:S37"/>
    <mergeCell ref="O40:S40"/>
    <mergeCell ref="O38:S38"/>
    <mergeCell ref="O39:S39"/>
    <mergeCell ref="T9:V9"/>
    <mergeCell ref="T10:V10"/>
    <mergeCell ref="T11:V11"/>
    <mergeCell ref="T12:V12"/>
    <mergeCell ref="T13:V13"/>
    <mergeCell ref="T14:V14"/>
    <mergeCell ref="T25:V25"/>
    <mergeCell ref="T26:V26"/>
    <mergeCell ref="T15:V15"/>
    <mergeCell ref="T16:V16"/>
    <mergeCell ref="T17:V17"/>
    <mergeCell ref="T18:V18"/>
    <mergeCell ref="T19:V19"/>
    <mergeCell ref="T20:V20"/>
    <mergeCell ref="T35:V35"/>
    <mergeCell ref="T36:V36"/>
    <mergeCell ref="T37:V37"/>
    <mergeCell ref="T40:V40"/>
    <mergeCell ref="T27:V27"/>
    <mergeCell ref="T28:V28"/>
    <mergeCell ref="T29:V29"/>
    <mergeCell ref="T30:V30"/>
    <mergeCell ref="T31:V31"/>
    <mergeCell ref="T32:V32"/>
    <mergeCell ref="W32:Y32"/>
    <mergeCell ref="W12:Y12"/>
    <mergeCell ref="W13:Y13"/>
    <mergeCell ref="W14:Y14"/>
    <mergeCell ref="T33:V33"/>
    <mergeCell ref="T34:V34"/>
    <mergeCell ref="T21:V21"/>
    <mergeCell ref="T22:V22"/>
    <mergeCell ref="T23:V23"/>
    <mergeCell ref="T24:V24"/>
    <mergeCell ref="W9:Y9"/>
    <mergeCell ref="W10:Y10"/>
    <mergeCell ref="W11:Y11"/>
    <mergeCell ref="W36:Y36"/>
    <mergeCell ref="W37:Y37"/>
    <mergeCell ref="W40:Y40"/>
    <mergeCell ref="W27:Y27"/>
    <mergeCell ref="W28:Y28"/>
    <mergeCell ref="W29:Y29"/>
    <mergeCell ref="W30:Y30"/>
    <mergeCell ref="W15:Y15"/>
    <mergeCell ref="W16:Y16"/>
    <mergeCell ref="W17:Y17"/>
    <mergeCell ref="W18:Y18"/>
    <mergeCell ref="W19:Y19"/>
    <mergeCell ref="W20:Y20"/>
    <mergeCell ref="W33:Y33"/>
    <mergeCell ref="W34:Y34"/>
    <mergeCell ref="W35:Y35"/>
    <mergeCell ref="W21:Y21"/>
    <mergeCell ref="W22:Y22"/>
    <mergeCell ref="W23:Y23"/>
    <mergeCell ref="W24:Y24"/>
    <mergeCell ref="W25:Y25"/>
    <mergeCell ref="W26:Y26"/>
    <mergeCell ref="W31:Y31"/>
    <mergeCell ref="Z9:AE9"/>
    <mergeCell ref="Z10:AE10"/>
    <mergeCell ref="Z11:AE11"/>
    <mergeCell ref="Z12:AE12"/>
    <mergeCell ref="Z13:AE13"/>
    <mergeCell ref="Z14:AE14"/>
    <mergeCell ref="Z25:AE25"/>
    <mergeCell ref="Z26:AE26"/>
    <mergeCell ref="Z15:AE15"/>
    <mergeCell ref="Z16:AE16"/>
    <mergeCell ref="Z17:AE17"/>
    <mergeCell ref="Z18:AE18"/>
    <mergeCell ref="Z19:AE19"/>
    <mergeCell ref="Z20:AE20"/>
    <mergeCell ref="Z35:AE35"/>
    <mergeCell ref="Z36:AE36"/>
    <mergeCell ref="Z37:AE37"/>
    <mergeCell ref="Z40:AE40"/>
    <mergeCell ref="Z27:AE27"/>
    <mergeCell ref="Z28:AE28"/>
    <mergeCell ref="Z29:AE29"/>
    <mergeCell ref="Z30:AE30"/>
    <mergeCell ref="Z31:AE31"/>
    <mergeCell ref="Z32:AE32"/>
    <mergeCell ref="AK11:AM11"/>
    <mergeCell ref="AK12:AM12"/>
    <mergeCell ref="AK13:AM13"/>
    <mergeCell ref="AK14:AM14"/>
    <mergeCell ref="Z33:AE33"/>
    <mergeCell ref="Z34:AE34"/>
    <mergeCell ref="Z21:AE21"/>
    <mergeCell ref="Z22:AE22"/>
    <mergeCell ref="Z23:AE23"/>
    <mergeCell ref="Z24:AE24"/>
    <mergeCell ref="AK15:AM15"/>
    <mergeCell ref="AK16:AM16"/>
    <mergeCell ref="AK17:AM17"/>
    <mergeCell ref="AK18:AM18"/>
    <mergeCell ref="AK19:AM19"/>
    <mergeCell ref="AK20:AM20"/>
    <mergeCell ref="AK21:AM21"/>
    <mergeCell ref="AK22:AM22"/>
    <mergeCell ref="AK23:AM23"/>
    <mergeCell ref="AK24:AM24"/>
    <mergeCell ref="AK25:AM25"/>
    <mergeCell ref="AK26:AM26"/>
    <mergeCell ref="AK27:AM27"/>
    <mergeCell ref="AK28:AM28"/>
    <mergeCell ref="AK29:AM29"/>
    <mergeCell ref="AK30:AM30"/>
    <mergeCell ref="AK31:AM31"/>
    <mergeCell ref="AK32:AM32"/>
    <mergeCell ref="AK33:AM33"/>
    <mergeCell ref="AK34:AM34"/>
    <mergeCell ref="AK35:AM35"/>
    <mergeCell ref="AK36:AM36"/>
    <mergeCell ref="AK37:AM37"/>
    <mergeCell ref="AK40:AM40"/>
    <mergeCell ref="AN37:AP37"/>
    <mergeCell ref="AN40:AP40"/>
    <mergeCell ref="AN27:AP27"/>
    <mergeCell ref="AN28:AP28"/>
    <mergeCell ref="AN29:AP29"/>
    <mergeCell ref="AN30:AP30"/>
    <mergeCell ref="AN31:AP31"/>
    <mergeCell ref="AN32:AP32"/>
    <mergeCell ref="AN19:AP19"/>
    <mergeCell ref="AN20:AP20"/>
    <mergeCell ref="AN9:AP9"/>
    <mergeCell ref="AN10:AP10"/>
    <mergeCell ref="AN11:AP11"/>
    <mergeCell ref="AN36:AP36"/>
    <mergeCell ref="AN12:AP12"/>
    <mergeCell ref="AN13:AP13"/>
    <mergeCell ref="AN14:AP14"/>
    <mergeCell ref="AN35:AP35"/>
    <mergeCell ref="AN21:AP21"/>
    <mergeCell ref="AN22:AP22"/>
    <mergeCell ref="AN23:AP23"/>
    <mergeCell ref="AN24:AP24"/>
    <mergeCell ref="AN25:AP25"/>
    <mergeCell ref="AN26:AP26"/>
    <mergeCell ref="AS11:AT11"/>
    <mergeCell ref="AS12:AT12"/>
    <mergeCell ref="AS13:AT13"/>
    <mergeCell ref="AS14:AT14"/>
    <mergeCell ref="AN33:AP33"/>
    <mergeCell ref="AN34:AP34"/>
    <mergeCell ref="AN15:AP15"/>
    <mergeCell ref="AN16:AP16"/>
    <mergeCell ref="AN17:AP17"/>
    <mergeCell ref="AN18:AP18"/>
    <mergeCell ref="AS25:AT25"/>
    <mergeCell ref="AS26:AT26"/>
    <mergeCell ref="AS15:AT15"/>
    <mergeCell ref="AS16:AT16"/>
    <mergeCell ref="AS17:AT17"/>
    <mergeCell ref="AS18:AT18"/>
    <mergeCell ref="AS19:AT19"/>
    <mergeCell ref="AS20:AT20"/>
    <mergeCell ref="AS37:AT37"/>
    <mergeCell ref="AS40:AT40"/>
    <mergeCell ref="AS27:AT27"/>
    <mergeCell ref="AS28:AT28"/>
    <mergeCell ref="AS29:AT29"/>
    <mergeCell ref="AS30:AT30"/>
    <mergeCell ref="AS31:AT31"/>
    <mergeCell ref="AS32:AT32"/>
    <mergeCell ref="AS38:AT38"/>
    <mergeCell ref="AS39:AT39"/>
    <mergeCell ref="I11:J11"/>
    <mergeCell ref="I12:J12"/>
    <mergeCell ref="AS33:AT33"/>
    <mergeCell ref="AS34:AT34"/>
    <mergeCell ref="AS35:AT35"/>
    <mergeCell ref="AS36:AT36"/>
    <mergeCell ref="AS21:AT21"/>
    <mergeCell ref="AS22:AT22"/>
    <mergeCell ref="AS23:AT23"/>
    <mergeCell ref="AS24:AT24"/>
    <mergeCell ref="AK4:AR4"/>
    <mergeCell ref="AX4:AZ7"/>
    <mergeCell ref="BA4:BC7"/>
    <mergeCell ref="I8:J8"/>
    <mergeCell ref="I9:J9"/>
    <mergeCell ref="I10:J10"/>
    <mergeCell ref="AS9:AT9"/>
    <mergeCell ref="AS10:AT10"/>
    <mergeCell ref="AK9:AM9"/>
    <mergeCell ref="AK10:AM10"/>
    <mergeCell ref="A1:BF1"/>
    <mergeCell ref="I31:J31"/>
    <mergeCell ref="I32:J32"/>
    <mergeCell ref="I33:J33"/>
    <mergeCell ref="I34:J34"/>
    <mergeCell ref="I35:J35"/>
    <mergeCell ref="I19:J19"/>
    <mergeCell ref="I20:J20"/>
    <mergeCell ref="I21:J21"/>
    <mergeCell ref="I22:J22"/>
    <mergeCell ref="AK38:AM38"/>
    <mergeCell ref="AK39:AM39"/>
    <mergeCell ref="AN38:AP38"/>
    <mergeCell ref="AN39:AP39"/>
    <mergeCell ref="BD4:BF7"/>
    <mergeCell ref="B3:BF3"/>
    <mergeCell ref="I36:J36"/>
    <mergeCell ref="I23:J23"/>
    <mergeCell ref="I24:J24"/>
    <mergeCell ref="AU4:AW7"/>
    <mergeCell ref="T38:V38"/>
    <mergeCell ref="T39:V39"/>
    <mergeCell ref="W38:Y38"/>
    <mergeCell ref="W39:Y39"/>
    <mergeCell ref="Z38:AE38"/>
    <mergeCell ref="Z39:AE39"/>
  </mergeCells>
  <dataValidations count="1">
    <dataValidation type="whole" allowBlank="1" showInputMessage="1" showErrorMessage="1" sqref="B9:B40 AN9:AN40 G9:H40 L9:O40 T9:T40 W9:W40 Z9:Z40 AF9:AK40 AQ9:AS40">
      <formula1>0</formula1>
      <formula2>1</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circo</dc:creator>
  <cp:keywords/>
  <dc:description/>
  <cp:lastModifiedBy>Uvina Jean-Marc</cp:lastModifiedBy>
  <dcterms:created xsi:type="dcterms:W3CDTF">2017-09-05T07:35:06Z</dcterms:created>
  <dcterms:modified xsi:type="dcterms:W3CDTF">2017-09-20T13:03:56Z</dcterms:modified>
  <cp:category/>
  <cp:version/>
  <cp:contentType/>
  <cp:contentStatus/>
</cp:coreProperties>
</file>